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s_REFERENTE" sheetId="1" r:id="rId4"/>
    <sheet state="visible" name="perFAMIGLIA_prima circolare" sheetId="2" r:id="rId5"/>
    <sheet state="visible" name="perFAMIGLIA_circ. definitiva" sheetId="3" r:id="rId6"/>
  </sheets>
  <definedNames/>
  <calcPr/>
  <extLst>
    <ext uri="GoogleSheetsCustomDataVersion2">
      <go:sheetsCustomData xmlns:go="http://customooxmlschemas.google.com/" r:id="rId7" roundtripDataChecksum="a9qmXV+5RpZuUpCD/Ntuoj2v0Ypvc20+uVT5/hAExT0="/>
    </ext>
  </extLst>
</workbook>
</file>

<file path=xl/comments1.xml><?xml version="1.0" encoding="utf-8"?>
<comments xmlns:r="http://schemas.openxmlformats.org/officeDocument/2006/relationships" xmlns="http://schemas.openxmlformats.org/spreadsheetml/2006/main">
  <authors>
    <author/>
  </authors>
  <commentList>
    <comment authorId="0" ref="E24">
      <text>
        <t xml:space="preserve">======
ID#AAAA9qTAo28
Autore    (2023-11-22 10:34:43)
indicare il numero TOTALE degli allievi della classe</t>
      </text>
    </comment>
    <comment authorId="0" ref="F52">
      <text>
        <t xml:space="preserve">======
ID#AAAA9qTAo3A
Autore    (2023-11-22 10:34:43)
inserire il costo ad alunno</t>
      </text>
    </comment>
    <comment authorId="0" ref="F24">
      <text>
        <t xml:space="preserve">======
ID#AAAA9qTAo20
Autore    (2023-11-22 10:34:43)
indicare il numero TOTALE degli allievi della classe</t>
      </text>
    </comment>
    <comment authorId="0" ref="E37">
      <text>
        <t xml:space="preserve">======
ID#AAAA9qTAo24
Autore    (2023-11-22 10:34:43)
indicare nel dettaglio il programma dell'uscita didattica. Questa parte verrà letta dalle famiglie.</t>
      </text>
    </comment>
    <comment authorId="0" ref="I23">
      <text>
        <t xml:space="preserve">======
ID#AAAA9qTAo2w
Autore    (2023-11-22 10:34:43)
indicare classe e sezione</t>
      </text>
    </comment>
    <comment authorId="0" ref="E31">
      <text>
        <t xml:space="preserve">======
ID#AAAA9qTAo2s
Autore    (2023-11-22 10:34:43)
un accopagnatore per ogni studente HC (rapporto 1/1)</t>
      </text>
    </comment>
    <comment authorId="0" ref="D52">
      <text>
        <t xml:space="preserve">======
ID#AAAA9qTAo2k
Autore    (2023-11-22 10:34:43)
inserire il COSTO TOTALE</t>
      </text>
    </comment>
    <comment authorId="0" ref="E52">
      <text>
        <t xml:space="preserve">======
ID#AAAA9qTAo2o
Autore    (2023-11-22 10:34:43)
inserire il costo ad alunno</t>
      </text>
    </comment>
    <comment authorId="0" ref="G23">
      <text>
        <t xml:space="preserve">======
ID#AAAA9qTAo2c
Autore    (2023-11-22 10:34:43)
indicare classe e sezione</t>
      </text>
    </comment>
    <comment authorId="0" ref="I52">
      <text>
        <t xml:space="preserve">======
ID#AAAA9qTAo2g
Autore    (2023-11-22 10:34:43)
inserire il COSTO TOTALE</t>
      </text>
    </comment>
    <comment authorId="0" ref="G31">
      <text>
        <t xml:space="preserve">======
ID#AAAA9qTAo2Y
Autore    (2023-11-22 10:34:43)
un accopagnatore per ogni studente HC (rapporto 1/1)</t>
      </text>
    </comment>
    <comment authorId="0" ref="J23">
      <text>
        <t xml:space="preserve">======
ID#AAAA9qTAo2Q
Autore    (2023-11-22 10:34:43)
indicare classe e sezione</t>
      </text>
    </comment>
    <comment authorId="0" ref="J24">
      <text>
        <t xml:space="preserve">======
ID#AAAA9qTAo2U
Autore    (2023-11-22 10:34:43)
indicare il numero TOTALE degli allievi della classe</t>
      </text>
    </comment>
    <comment authorId="0" ref="F31">
      <text>
        <t xml:space="preserve">======
ID#AAAA9qTAo2M
Autore    (2023-11-22 10:34:43)
un accopagnatore per ogni studente HC (rapporto 1/1)</t>
      </text>
    </comment>
    <comment authorId="0" ref="G24">
      <text>
        <t xml:space="preserve">======
ID#AAAA9qTAo2E
Autore    (2023-11-22 10:34:43)
indicare il numero TOTALE degli allievi della classe</t>
      </text>
    </comment>
    <comment authorId="0" ref="I24">
      <text>
        <t xml:space="preserve">======
ID#AAAA9qTAo2I
Autore    (2023-11-22 10:34:43)
indicare il numero TOTALE degli allievi della classe</t>
      </text>
    </comment>
    <comment authorId="0" ref="H52">
      <text>
        <t xml:space="preserve">======
ID#AAAA9qTAo18
Autore    (2023-11-22 10:34:43)
inserire il costo ad alunno</t>
      </text>
    </comment>
    <comment authorId="0" ref="K24">
      <text>
        <t xml:space="preserve">======
ID#AAAA9qTAo10
Autore    (2023-11-22 10:34:43)
indicare il numero TOTALE degli allievi della classe</t>
      </text>
    </comment>
    <comment authorId="0" ref="K23">
      <text>
        <t xml:space="preserve">======
ID#AAAA9qTAo14
Autore    (2023-11-22 10:34:43)
indicare classe e sezione</t>
      </text>
    </comment>
    <comment authorId="0" ref="F23">
      <text>
        <t xml:space="preserve">======
ID#AAAA9qTAo1w
Autore    (2023-11-22 10:34:43)
indicare classe e sezione</t>
      </text>
    </comment>
    <comment authorId="0" ref="H31">
      <text>
        <t xml:space="preserve">======
ID#AAAA9qTAo1o
Autore    (2023-11-22 10:34:43)
un accopagnatore per ogni studente HC (rapporto 1/1)</t>
      </text>
    </comment>
    <comment authorId="0" ref="H24">
      <text>
        <t xml:space="preserve">======
ID#AAAA9qTAo1s
Autore    (2023-11-22 10:34:43)
indicare il numero TOTALE degli allievi della classe</t>
      </text>
    </comment>
    <comment authorId="0" ref="G52">
      <text>
        <t xml:space="preserve">======
ID#AAAA9qTAo1k
Autore    (2023-11-22 10:34:43)
inserire il costo ad alunno</t>
      </text>
    </comment>
    <comment authorId="0" ref="E23">
      <text>
        <t xml:space="preserve">======
ID#AAAA9qTAo1c
Autore    (2023-11-22 10:34:43)
indicare classe e sezione</t>
      </text>
    </comment>
    <comment authorId="0" ref="H23">
      <text>
        <t xml:space="preserve">======
ID#AAAA9qTAo1g
Autore    (2023-11-22 10:34:43)
indicare classe e sezione</t>
      </text>
    </comment>
  </commentList>
  <extLst>
    <ext uri="GoogleSheetsCustomDataVersion2">
      <go:sheetsCustomData xmlns:go="http://customooxmlschemas.google.com/" r:id="rId1" roundtripDataSignature="AMtx7mh5ehOMPS4yiYOBR2xFWebp6g+igQ=="/>
    </ext>
  </extLst>
</comments>
</file>

<file path=xl/comments2.xml><?xml version="1.0" encoding="utf-8"?>
<comments xmlns:r="http://schemas.openxmlformats.org/officeDocument/2006/relationships" xmlns="http://schemas.openxmlformats.org/spreadsheetml/2006/main">
  <authors>
    <author/>
  </authors>
  <commentList>
    <comment authorId="0" ref="D8">
      <text>
        <t xml:space="preserve">======
ID#AAAA9qTAo2A
Autore    (2023-11-22 10:34:43)
La segreteria didattica inserisce il numero di alunni che hanno dato l'adesione attraverso il registro elettronico</t>
      </text>
    </comment>
  </commentList>
  <extLst>
    <ext uri="GoogleSheetsCustomDataVersion2">
      <go:sheetsCustomData xmlns:go="http://customooxmlschemas.google.com/" r:id="rId1" roundtripDataSignature="AMtx7mh9L7AR380BlTCrEO/aGkCk66XKyA=="/>
    </ext>
  </extLst>
</comments>
</file>

<file path=xl/sharedStrings.xml><?xml version="1.0" encoding="utf-8"?>
<sst xmlns="http://schemas.openxmlformats.org/spreadsheetml/2006/main" count="90" uniqueCount="78">
  <si>
    <t>MODULO USCITE DIDATTICHE DA COMPILARE DA PARTE DEL REFERENTE E INVIARE ALMENO 30 GIORNI PRIMA DELL'USCITA</t>
  </si>
  <si>
    <t>IL MODULO DEVE ESSERE COMPLETATO IN OGNI PARTE, IN CASO CONTRARIO LA SEGRETERIA DIDATTICA NON È AUTORIZZATA A PROCEDERE L'ITER AMMINISTRATIVO</t>
  </si>
  <si>
    <t>Parte da compilare da parte del docente</t>
  </si>
  <si>
    <t>Parte compilata automaticamente</t>
  </si>
  <si>
    <t>Referente</t>
  </si>
  <si>
    <t>Nome</t>
  </si>
  <si>
    <t>Cognome</t>
  </si>
  <si>
    <t>Indirizzo mail</t>
  </si>
  <si>
    <t>Data del C.d.C. che ha approvato l'uscita didattica</t>
  </si>
  <si>
    <t>Data dell'uscita didattica</t>
  </si>
  <si>
    <t>Orario di partenza da scuola</t>
  </si>
  <si>
    <t>Orario di arrivo a scuola</t>
  </si>
  <si>
    <t>Meta</t>
  </si>
  <si>
    <t>Classi coinvolte</t>
  </si>
  <si>
    <t>TOTALE (calcolato sul numero minimo di partecipanti)</t>
  </si>
  <si>
    <t>TOTALE ALUNNI</t>
  </si>
  <si>
    <t>Numero di alunni totale per classe</t>
  </si>
  <si>
    <t>2/3 degli alunni</t>
  </si>
  <si>
    <t>Totale accompagnatori</t>
  </si>
  <si>
    <t xml:space="preserve">Indicare il nome di </t>
  </si>
  <si>
    <t>Nome e Cognome</t>
  </si>
  <si>
    <t>docenti</t>
  </si>
  <si>
    <t>Accompagnatori per studenti HC</t>
  </si>
  <si>
    <t>Sostituti</t>
  </si>
  <si>
    <t>Se più classi indicare il nome di</t>
  </si>
  <si>
    <t>Se una classe sola indicare il nome di un solo sostituto</t>
  </si>
  <si>
    <t>Programma dell'uscita</t>
  </si>
  <si>
    <t>Quota indicativa massima a studente</t>
  </si>
  <si>
    <t>TABELLA COSTI</t>
  </si>
  <si>
    <t>Parte da NON compilare (il dato verrà inserito automaticamente)</t>
  </si>
  <si>
    <t>Costi</t>
  </si>
  <si>
    <t>Trasporto</t>
  </si>
  <si>
    <t>Guide turistiche</t>
  </si>
  <si>
    <t xml:space="preserve">Ingressi musei </t>
  </si>
  <si>
    <t>Escursioni</t>
  </si>
  <si>
    <t>Trasporto (treno o altro)</t>
  </si>
  <si>
    <t>Laboratori didattici</t>
  </si>
  <si>
    <t xml:space="preserve">Costi docenti non in gratuità </t>
  </si>
  <si>
    <t>SPESA BUS + GUIDE + BOLLETTINO + NO gratutità</t>
  </si>
  <si>
    <t>COSTO MASSIMO AD ALUNNO</t>
  </si>
  <si>
    <t>COSTO AD ALUNNO DOPO ADESIONE SENZA ARROTONDAMENTO</t>
  </si>
  <si>
    <t>BUS</t>
  </si>
  <si>
    <t>Eventuale pagamento bollettino postale (1,50 euro)</t>
  </si>
  <si>
    <t>SPESE PER SINGOLO ALUNNO</t>
  </si>
  <si>
    <r>
      <rPr>
        <rFont val="Calibri"/>
        <b/>
        <color theme="1"/>
        <sz val="11.0"/>
      </rPr>
      <t xml:space="preserve">COSTO </t>
    </r>
    <r>
      <rPr>
        <rFont val="Calibri"/>
        <b/>
        <color theme="1"/>
        <sz val="11.0"/>
        <u/>
      </rPr>
      <t>MINIMO</t>
    </r>
    <r>
      <rPr>
        <rFont val="Calibri"/>
        <b/>
        <color theme="1"/>
        <sz val="11.0"/>
      </rPr>
      <t xml:space="preserve"> CALCOLATO SU TUTTI GLI STUDENTI COMPRENSIVO DI DIR. ALLO STUDIO</t>
    </r>
  </si>
  <si>
    <t>Costi che necessitano fatturazione elettronica</t>
  </si>
  <si>
    <t>Costi che necessitano bonifico da parte della scuola (indicare numero di prenotazione, causale, IBAN)</t>
  </si>
  <si>
    <r>
      <rPr>
        <rFont val="Calibri"/>
        <b/>
        <color theme="1"/>
        <sz val="14.0"/>
      </rPr>
      <t>RESOCONTO PER IL DOCENTE REFERENTE IN BASE AL NUMERO DEFINITIVO DI ALUNNI (</t>
    </r>
    <r>
      <rPr>
        <rFont val="Calibri"/>
        <b/>
        <color theme="1"/>
        <sz val="14.0"/>
        <u/>
      </rPr>
      <t>DOPO LE ADESIONI, SULLA BASE DEL NUMERO DEFINITIVO DEGLI ALUNNI SI CONSIGLIA DI CONTROLLARE IL COSTO DELLE GUIDE TURISTICHE E QUELLO DEI BUS ED EVENTUALMENTE DI MODIFICARLO SU QUESTO FOGLIO EXCEL</t>
    </r>
    <r>
      <rPr>
        <rFont val="Calibri"/>
        <b/>
        <color theme="1"/>
        <sz val="14.0"/>
      </rPr>
      <t>)</t>
    </r>
  </si>
  <si>
    <t>Quota da raccogliere per il bus e da versare alla scuola tramite bollettino postale</t>
  </si>
  <si>
    <t>Quota da raccogliere per le guide</t>
  </si>
  <si>
    <t>Quota da raccogliere per trasporto urbano</t>
  </si>
  <si>
    <t>Quota da raccogliere per gli ingressi/escursioni/laboratori didattici</t>
  </si>
  <si>
    <t>Quota da raccogliere per docenti non in gratuità</t>
  </si>
  <si>
    <t>Bollettino postale (1,50 euro)</t>
  </si>
  <si>
    <t>Diritto allo studio (solo le la quota procapite supera i 10 euro)</t>
  </si>
  <si>
    <t>Arrotondamento sul prezzo finale da versare con il diritto allo studio</t>
  </si>
  <si>
    <t>Quota totale diritto allo studio da versare alla scuola tramite bollettino postale (diritto allo studio + arrotondamento)</t>
  </si>
  <si>
    <t>Totale del bollettino postale da versare alla scuola bus + diritto allo studio (sul bollettino specificare quota del bus e quota del diritto allo studio)</t>
  </si>
  <si>
    <t>Tassa bollettino postale</t>
  </si>
  <si>
    <t>Oggetto: Uscita didattica Classe/i</t>
  </si>
  <si>
    <t xml:space="preserve">Il/La docente referente </t>
  </si>
  <si>
    <t>Comunica alle famiglie che il giorno</t>
  </si>
  <si>
    <t xml:space="preserve">Gli studenti si recheranno in uscita didattica a </t>
  </si>
  <si>
    <t>La partenza è prevista alle ore</t>
  </si>
  <si>
    <t>Il ritorno alle ore</t>
  </si>
  <si>
    <t>Il programma dell'uscita didattica è il seguente:</t>
  </si>
  <si>
    <r>
      <rPr>
        <rFont val="Calibri"/>
        <b/>
        <color theme="1"/>
        <sz val="11.0"/>
      </rPr>
      <t xml:space="preserve">La quota </t>
    </r>
    <r>
      <rPr>
        <rFont val="Calibri"/>
        <b val="0"/>
        <color theme="1"/>
        <sz val="11.0"/>
      </rPr>
      <t xml:space="preserve">massima a studente calcolata sul </t>
    </r>
    <r>
      <rPr>
        <rFont val="Calibri"/>
        <b/>
        <color theme="1"/>
        <sz val="11.0"/>
      </rPr>
      <t>numero minimo</t>
    </r>
    <r>
      <rPr>
        <rFont val="Calibri"/>
        <b val="0"/>
        <color theme="1"/>
        <sz val="11.0"/>
      </rPr>
      <t xml:space="preserve"> di partecipanti  è di </t>
    </r>
  </si>
  <si>
    <r>
      <rPr>
        <rFont val="Calibri"/>
        <b/>
        <color theme="1"/>
        <sz val="11.0"/>
      </rPr>
      <t>La quota</t>
    </r>
    <r>
      <rPr>
        <rFont val="Calibri"/>
        <color theme="1"/>
        <sz val="11.0"/>
      </rPr>
      <t xml:space="preserve"> minima a studente calcolata sul </t>
    </r>
    <r>
      <rPr>
        <rFont val="Calibri"/>
        <b/>
        <color theme="1"/>
        <sz val="11.0"/>
      </rPr>
      <t>numero massimo</t>
    </r>
    <r>
      <rPr>
        <rFont val="Calibri"/>
        <color theme="1"/>
        <sz val="11.0"/>
      </rPr>
      <t xml:space="preserve"> di partecipanti è di</t>
    </r>
  </si>
  <si>
    <t>Tra qualche giorno verrà comunicata la cifra definitiva dell'uscita didattica in oggetto</t>
  </si>
  <si>
    <r>
      <rPr>
        <rFont val="Calibri"/>
        <b/>
        <color theme="1"/>
        <sz val="11.0"/>
      </rPr>
      <t xml:space="preserve">L'autorizzazione all'uscita didattica viene conferita mediante il tasto CONFERMA/ADERISCI         presente in bacheca all'apertura della comunicazione (l'accesso deve essere effettuato con le </t>
    </r>
    <r>
      <rPr>
        <rFont val="Calibri"/>
        <b/>
        <color theme="1"/>
        <sz val="11.0"/>
        <u/>
      </rPr>
      <t>credenziali dei genitori</t>
    </r>
    <r>
      <rPr>
        <rFont val="Calibri"/>
        <b/>
        <color theme="1"/>
        <sz val="11.0"/>
      </rPr>
      <t>), entro e non oltre SETTE GIORNI dalla pubblicazione della presente comunicazione.</t>
    </r>
  </si>
  <si>
    <t xml:space="preserve"> La famiglia, aderendo all'uscita, solleva l’Istituto da ogni responsabilità per i danni cagionati dall’alunno dovuti a negligenza, imprudenza, inosservanza delle regole di condotta impartite dai docenti accompagnatori e dalla normativa vigente.                                                                                                Gli alunni sono tenuti a partecipare a tutte le attività didattiche previste dal programma, sotto la direzione e sorveglianza dei docenti incaricati, senza assumere iniziative autonome.                             Si ricorda infine che, durante le uscite didattiche, gli alunni sono tenuti alle stesse norme di comportamento previste per la normale attività didattica in istituto.</t>
  </si>
  <si>
    <t>IL DIRIGENTE SCOLASTICO          Prof. Alberto Focilla              (Firmato digitalmente)</t>
  </si>
  <si>
    <t>Oggetto: Costo definitivo uscita didattica della/e Classe/i</t>
  </si>
  <si>
    <t xml:space="preserve">Comunica alle famiglie che </t>
  </si>
  <si>
    <t>alunni hanno aderito all'uscita didattica del</t>
  </si>
  <si>
    <t>di conseguenza il costo definitivo della giornata è di</t>
  </si>
  <si>
    <t>euro ad alunno</t>
  </si>
  <si>
    <t>La quota di partecipazione deve essere consegnata al referente dell'uscita entro e non oltre 7 giorni dalla pubblicazione della presente comunicazione. Si ricorda di NON effettuare pagamenti all'Istituto tramite bonifico bancario o CC postale.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</si>
</sst>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quot;€&quot;\ #,##0.00"/>
    <numFmt numFmtId="166" formatCode="&quot;€&quot;\ #,##0.0000"/>
  </numFmts>
  <fonts count="15">
    <font>
      <sz val="11.0"/>
      <color theme="1"/>
      <name val="Calibri"/>
      <scheme val="minor"/>
    </font>
    <font>
      <sz val="11.0"/>
      <color theme="1"/>
      <name val="Calibri"/>
    </font>
    <font/>
    <font>
      <b/>
      <sz val="11.0"/>
      <color theme="1"/>
      <name val="Calibri"/>
    </font>
    <font>
      <sz val="9.0"/>
      <color theme="1"/>
      <name val="Calibri"/>
    </font>
    <font>
      <b/>
      <u/>
      <sz val="11.0"/>
      <color theme="1"/>
      <name val="Calibri"/>
    </font>
    <font>
      <b/>
      <sz val="11.0"/>
      <color rgb="FFFF0000"/>
      <name val="Calibri"/>
    </font>
    <font>
      <u/>
      <sz val="11.0"/>
      <color theme="10"/>
      <name val="Calibri"/>
    </font>
    <font>
      <sz val="11.0"/>
      <color theme="0"/>
      <name val="Calibri"/>
    </font>
    <font>
      <b/>
      <sz val="11.0"/>
      <color theme="0"/>
      <name val="Calibri"/>
    </font>
    <font>
      <b/>
      <sz val="14.0"/>
      <color theme="1"/>
      <name val="Calibri"/>
    </font>
    <font>
      <sz val="14.0"/>
      <color theme="1"/>
      <name val="Calibri"/>
    </font>
    <font>
      <u/>
      <sz val="11.0"/>
      <color theme="1"/>
      <name val="Calibri"/>
    </font>
    <font>
      <b/>
      <sz val="9.0"/>
      <color theme="1"/>
      <name val="Calibri"/>
    </font>
    <font>
      <sz val="10.0"/>
      <color theme="1"/>
      <name val="Calibri"/>
    </font>
  </fonts>
  <fills count="7">
    <fill>
      <patternFill patternType="none"/>
    </fill>
    <fill>
      <patternFill patternType="lightGray"/>
    </fill>
    <fill>
      <patternFill patternType="solid">
        <fgColor theme="0"/>
        <bgColor theme="0"/>
      </patternFill>
    </fill>
    <fill>
      <patternFill patternType="solid">
        <fgColor rgb="FF8DB3E2"/>
        <bgColor rgb="FF8DB3E2"/>
      </patternFill>
    </fill>
    <fill>
      <patternFill patternType="solid">
        <fgColor rgb="FFD8D8D8"/>
        <bgColor rgb="FFD8D8D8"/>
      </patternFill>
    </fill>
    <fill>
      <patternFill patternType="solid">
        <fgColor rgb="FF7F7F7F"/>
        <bgColor rgb="FF7F7F7F"/>
      </patternFill>
    </fill>
    <fill>
      <patternFill patternType="solid">
        <fgColor rgb="FFFFFF00"/>
        <bgColor rgb="FFFFFF00"/>
      </patternFill>
    </fill>
  </fills>
  <borders count="130">
    <border/>
    <border>
      <bottom style="thick">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left style="thick">
        <color rgb="FF000000"/>
      </left>
      <bottom style="thick">
        <color rgb="FF000000"/>
      </bottom>
    </border>
    <border>
      <right style="thick">
        <color rgb="FF000000"/>
      </right>
      <bottom style="thick">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bottom/>
    </border>
    <border>
      <top/>
      <bottom/>
    </border>
    <border>
      <right/>
      <top/>
      <bottom/>
    </border>
    <border>
      <left style="thick">
        <color rgb="FFFF0000"/>
      </left>
      <top style="thick">
        <color rgb="FFFF0000"/>
      </top>
      <bottom style="thick">
        <color rgb="FFFF0000"/>
      </bottom>
    </border>
    <border>
      <top style="thick">
        <color rgb="FFFF0000"/>
      </top>
      <bottom style="thick">
        <color rgb="FFFF0000"/>
      </bottom>
    </border>
    <border>
      <right style="thick">
        <color rgb="FFFF0000"/>
      </right>
      <top style="thick">
        <color rgb="FFFF0000"/>
      </top>
      <bottom style="thick">
        <color rgb="FFFF0000"/>
      </bottom>
    </border>
    <border>
      <left style="thick">
        <color rgb="FFFF0000"/>
      </left>
      <top/>
      <bottom/>
    </border>
    <border>
      <right style="thick">
        <color rgb="FFFF0000"/>
      </right>
      <top/>
      <bottom/>
    </border>
    <border>
      <left style="thick">
        <color rgb="FFFF0000"/>
      </left>
    </border>
    <border>
      <left/>
      <right/>
      <top/>
      <bottom/>
    </border>
    <border>
      <left style="medium">
        <color rgb="FF000000"/>
      </left>
      <top style="medium">
        <color rgb="FF000000"/>
      </top>
    </border>
    <border>
      <top style="medium">
        <color rgb="FF000000"/>
      </top>
    </border>
    <border>
      <right style="medium">
        <color rgb="FF000000"/>
      </right>
      <top style="medium">
        <color rgb="FF000000"/>
      </top>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ttom style="thin">
        <color rgb="FF000000"/>
      </bottom>
    </border>
    <border>
      <bottom style="thin">
        <color rgb="FF000000"/>
      </bottom>
    </border>
    <border>
      <right style="medium">
        <color rgb="FF000000"/>
      </right>
      <bottom style="thin">
        <color rgb="FF000000"/>
      </bottom>
    </border>
    <border>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top style="thin">
        <color rgb="FF000000"/>
      </top>
      <bottom style="medium">
        <color rgb="FF000000"/>
      </bottom>
    </border>
    <border>
      <left style="medium">
        <color rgb="FF000000"/>
      </left>
      <top/>
      <bottom/>
    </border>
    <border>
      <right style="medium">
        <color rgb="FF000000"/>
      </right>
      <top/>
      <bottom/>
    </border>
    <border>
      <left/>
      <top style="medium">
        <color rgb="FF000000"/>
      </top>
      <bottom style="medium">
        <color rgb="FF000000"/>
      </bottom>
    </border>
    <border>
      <left style="medium">
        <color rgb="FF000000"/>
      </left>
      <top style="medium">
        <color rgb="FF000000"/>
      </top>
      <bottom style="thin">
        <color rgb="FF000000"/>
      </bottom>
    </border>
    <border>
      <left/>
      <top style="medium">
        <color rgb="FF000000"/>
      </top>
      <bottom style="thin">
        <color rgb="FF000000"/>
      </bottom>
    </border>
    <border>
      <left/>
      <right style="thin">
        <color rgb="FF000000"/>
      </right>
      <top style="medium">
        <color rgb="FF000000"/>
      </top>
      <bottom/>
    </border>
    <border>
      <left style="medium">
        <color rgb="FF000000"/>
      </left>
      <right style="medium">
        <color rgb="FF000000"/>
      </right>
      <top style="medium">
        <color rgb="FF000000"/>
      </top>
      <bottom/>
    </border>
    <border>
      <left/>
      <right style="thin">
        <color rgb="FF000000"/>
      </right>
      <top style="medium">
        <color rgb="FF000000"/>
      </top>
      <bottom style="medium">
        <color rgb="FF000000"/>
      </bottom>
    </border>
    <border>
      <left style="medium">
        <color rgb="FF000000"/>
      </left>
      <bottom/>
    </border>
    <border>
      <right style="medium">
        <color rgb="FF000000"/>
      </right>
      <bottom/>
    </border>
    <border>
      <left style="medium">
        <color rgb="FF000000"/>
      </left>
      <right style="medium">
        <color rgb="FF000000"/>
      </right>
      <top/>
      <bottom style="medium">
        <color rgb="FF000000"/>
      </bottom>
    </border>
    <border>
      <right style="thin">
        <color rgb="FF000000"/>
      </right>
      <top style="medium">
        <color rgb="FF000000"/>
      </top>
    </border>
    <border>
      <left style="thin">
        <color rgb="FF000000"/>
      </left>
      <right style="medium">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border>
    <border>
      <right style="thin">
        <color rgb="FF000000"/>
      </right>
    </border>
    <border>
      <left style="thin">
        <color rgb="FF000000"/>
      </left>
      <right style="medium">
        <color rgb="FF000000"/>
      </right>
      <top style="thin">
        <color rgb="FF000000"/>
      </top>
      <bottom style="thin">
        <color rgb="FF000000"/>
      </bottom>
    </border>
    <border>
      <left/>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right style="medium">
        <color rgb="FF000000"/>
      </right>
      <top style="thin">
        <color rgb="FF000000"/>
      </top>
      <bottom style="medium">
        <color rgb="FF000000"/>
      </bottom>
    </border>
    <border>
      <left/>
      <right style="thin">
        <color rgb="FF000000"/>
      </right>
      <bottom style="medium">
        <color rgb="FF000000"/>
      </bottom>
    </border>
    <border>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thin">
        <color rgb="FF000000"/>
      </left>
      <right style="medium">
        <color rgb="FF000000"/>
      </right>
      <top style="medium">
        <color rgb="FF000000"/>
      </top>
    </border>
    <border>
      <left/>
      <right style="thin">
        <color rgb="FF000000"/>
      </right>
      <top style="medium">
        <color rgb="FF000000"/>
      </top>
    </border>
    <border>
      <left style="thin">
        <color rgb="FF000000"/>
      </left>
      <right style="thin">
        <color rgb="FF000000"/>
      </right>
      <top style="medium">
        <color rgb="FF000000"/>
      </top>
    </border>
    <border>
      <left style="medium">
        <color rgb="FF000000"/>
      </left>
      <right style="medium">
        <color rgb="FF000000"/>
      </right>
    </border>
    <border>
      <left style="thin">
        <color rgb="FF000000"/>
      </left>
      <right style="medium">
        <color rgb="FF000000"/>
      </right>
    </border>
    <border>
      <left/>
      <right style="thin">
        <color rgb="FF000000"/>
      </right>
    </border>
    <border>
      <left style="thin">
        <color rgb="FF000000"/>
      </left>
      <right style="thin">
        <color rgb="FF000000"/>
      </right>
    </border>
    <border>
      <left style="medium">
        <color rgb="FF000000"/>
      </left>
      <right style="medium">
        <color rgb="FF000000"/>
      </right>
      <bottom style="medium">
        <color rgb="FF000000"/>
      </bottom>
    </border>
    <border>
      <right style="thin">
        <color rgb="FF000000"/>
      </right>
      <top style="thin">
        <color rgb="FF000000"/>
      </top>
      <bottom style="medium">
        <color rgb="FF000000"/>
      </bottom>
    </border>
    <border>
      <left style="thin">
        <color rgb="FF000000"/>
      </left>
      <right style="medium">
        <color rgb="FF000000"/>
      </right>
      <bottom style="medium">
        <color rgb="FF000000"/>
      </bottom>
    </border>
    <border>
      <left style="thin">
        <color rgb="FF000000"/>
      </left>
      <right style="thin">
        <color rgb="FF000000"/>
      </right>
      <bottom style="medium">
        <color rgb="FF000000"/>
      </bottom>
    </border>
    <border>
      <left style="thick">
        <color rgb="FF000000"/>
      </left>
      <top style="medium">
        <color rgb="FF000000"/>
      </top>
    </border>
    <border>
      <right style="thick">
        <color rgb="FF000000"/>
      </right>
      <top style="medium">
        <color rgb="FF000000"/>
      </top>
    </border>
    <border>
      <left style="thick">
        <color rgb="FF000000"/>
      </left>
      <bottom style="medium">
        <color rgb="FF000000"/>
      </bottom>
    </border>
    <border>
      <right style="thick">
        <color rgb="FF000000"/>
      </right>
      <bottom style="medium">
        <color rgb="FF000000"/>
      </bottom>
    </border>
    <border>
      <bottom style="thick">
        <color theme="0"/>
      </bottom>
    </border>
    <border>
      <right/>
      <top style="thick">
        <color rgb="FFFF0000"/>
      </top>
      <bottom style="thick">
        <color rgb="FFFF0000"/>
      </bottom>
    </border>
    <border>
      <left style="medium">
        <color rgb="FF000000"/>
      </left>
      <right/>
      <top style="medium">
        <color rgb="FF000000"/>
      </top>
    </border>
    <border>
      <left style="medium">
        <color rgb="FF000000"/>
      </left>
      <top style="thin">
        <color rgb="FF000000"/>
      </top>
      <bottom style="thin">
        <color rgb="FF000000"/>
      </bottom>
    </border>
    <border>
      <left style="medium">
        <color rgb="FF000000"/>
      </left>
      <right style="medium">
        <color rgb="FF000000"/>
      </right>
      <bottom style="thin">
        <color rgb="FF000000"/>
      </bottom>
    </border>
    <border>
      <left style="medium">
        <color rgb="FF000000"/>
      </left>
      <right/>
    </border>
    <border>
      <left style="medium">
        <color rgb="FF000000"/>
      </left>
      <top style="thin">
        <color rgb="FF000000"/>
      </top>
    </border>
    <border>
      <right/>
      <top style="thin">
        <color rgb="FF000000"/>
      </top>
    </border>
    <border>
      <left style="medium">
        <color rgb="FF000000"/>
      </left>
      <right style="medium">
        <color rgb="FF000000"/>
      </right>
      <top style="thin">
        <color rgb="FF000000"/>
      </top>
    </border>
    <border>
      <left/>
      <right style="medium">
        <color rgb="FF000000"/>
      </right>
      <top style="thin">
        <color rgb="FF000000"/>
      </top>
    </border>
    <border>
      <left style="medium">
        <color rgb="FF000000"/>
      </left>
      <right/>
      <top style="thin">
        <color rgb="FF000000"/>
      </top>
    </border>
    <border>
      <right/>
      <bottom/>
    </border>
    <border>
      <left style="medium">
        <color rgb="FF000000"/>
      </left>
      <right style="medium">
        <color rgb="FF000000"/>
      </right>
      <bottom/>
    </border>
    <border>
      <left/>
      <right style="medium">
        <color rgb="FF000000"/>
      </right>
      <bottom/>
    </border>
    <border>
      <left style="medium">
        <color rgb="FF000000"/>
      </left>
      <right/>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medium">
        <color rgb="FF000000"/>
      </left>
      <right/>
      <top/>
      <bottom style="medium">
        <color rgb="FF000000"/>
      </bottom>
    </border>
    <border>
      <left style="medium">
        <color rgb="FF000000"/>
      </left>
      <right style="medium">
        <color rgb="FF000000"/>
      </right>
      <top/>
    </border>
    <border>
      <right style="medium">
        <color rgb="FF000000"/>
      </right>
      <bottom style="medium">
        <color rgb="FF000000"/>
      </bottom>
    </border>
    <border>
      <left/>
      <top/>
      <bottom style="medium">
        <color rgb="FF000000"/>
      </bottom>
    </border>
    <border>
      <top/>
      <bottom style="medium">
        <color rgb="FF000000"/>
      </bottom>
    </border>
    <border>
      <right/>
      <top/>
      <bottom style="medium">
        <color rgb="FF000000"/>
      </bottom>
    </border>
    <border>
      <right style="thin">
        <color rgb="FF000000"/>
      </right>
      <top style="medium">
        <color rgb="FF000000"/>
      </top>
      <bottom style="medium">
        <color rgb="FF000000"/>
      </bottom>
    </border>
    <border>
      <left style="thin">
        <color rgb="FF000000"/>
      </left>
      <top style="medium">
        <color rgb="FF000000"/>
      </top>
    </border>
    <border>
      <left style="thin">
        <color rgb="FF000000"/>
      </left>
      <right/>
      <top style="medium">
        <color rgb="FF000000"/>
      </top>
    </border>
    <border>
      <left style="medium">
        <color rgb="FF000000"/>
      </left>
      <right/>
      <top/>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bottom style="thin">
        <color rgb="FF000000"/>
      </bottom>
    </border>
    <border>
      <left style="thin">
        <color rgb="FF000000"/>
      </left>
      <top style="thin">
        <color rgb="FF000000"/>
      </top>
      <bottom style="medium">
        <color rgb="FF000000"/>
      </bottom>
    </border>
    <border>
      <right/>
      <top style="thin">
        <color rgb="FF000000"/>
      </top>
      <bottom style="medium">
        <color rgb="FF000000"/>
      </bottom>
    </border>
    <border>
      <left style="medium">
        <color rgb="FF000000"/>
      </left>
      <right/>
      <bottom style="medium">
        <color rgb="FF000000"/>
      </bottom>
    </border>
    <border>
      <bottom/>
    </border>
    <border>
      <top style="thin">
        <color rgb="FF000000"/>
      </top>
    </border>
    <border>
      <right style="thin">
        <color rgb="FF000000"/>
      </right>
      <top style="thin">
        <color rgb="FF000000"/>
      </top>
    </border>
    <border>
      <left style="thin">
        <color rgb="FF000000"/>
      </left>
      <top style="thin">
        <color rgb="FF000000"/>
      </top>
    </border>
    <border>
      <right style="medium">
        <color rgb="FF000000"/>
      </right>
      <top style="thin">
        <color rgb="FF000000"/>
      </top>
    </border>
    <border>
      <left style="thin">
        <color rgb="FF000000"/>
      </left>
      <bottom style="medium">
        <color rgb="FF000000"/>
      </bottom>
    </border>
    <border>
      <left/>
      <top/>
    </border>
    <border>
      <top/>
    </border>
    <border>
      <right/>
      <top/>
    </border>
    <border>
      <left/>
    </border>
    <border>
      <right/>
    </border>
    <border>
      <left/>
      <bottom/>
    </border>
    <border>
      <left style="thin">
        <color rgb="FF000000"/>
      </left>
    </border>
  </borders>
  <cellStyleXfs count="1">
    <xf borderId="0" fillId="0" fontId="0" numFmtId="0" applyAlignment="1" applyFont="1"/>
  </cellStyleXfs>
  <cellXfs count="245">
    <xf borderId="0" fillId="0" fontId="0" numFmtId="0" xfId="0" applyAlignment="1" applyFont="1">
      <alignment readingOrder="0" shrinkToFit="0" vertical="bottom" wrapText="0"/>
    </xf>
    <xf borderId="0" fillId="0" fontId="1" numFmtId="0" xfId="0" applyFont="1"/>
    <xf borderId="1" fillId="0" fontId="1" numFmtId="0" xfId="0" applyAlignment="1" applyBorder="1" applyFont="1">
      <alignment horizontal="center"/>
    </xf>
    <xf borderId="1" fillId="0" fontId="2" numFmtId="0" xfId="0" applyBorder="1" applyFont="1"/>
    <xf borderId="2" fillId="0" fontId="3" numFmtId="0" xfId="0" applyAlignment="1" applyBorder="1" applyFont="1">
      <alignment horizontal="center" shrinkToFit="0" vertical="center" wrapText="1"/>
    </xf>
    <xf borderId="3" fillId="0" fontId="2" numFmtId="0" xfId="0" applyBorder="1" applyFont="1"/>
    <xf borderId="4" fillId="0" fontId="2" numFmtId="0" xfId="0" applyBorder="1" applyFont="1"/>
    <xf borderId="5" fillId="0" fontId="1" numFmtId="0" xfId="0" applyBorder="1" applyFont="1"/>
    <xf borderId="0" fillId="0" fontId="4" numFmtId="0" xfId="0" applyAlignment="1" applyFont="1">
      <alignment horizontal="center" vertical="center"/>
    </xf>
    <xf borderId="6" fillId="0" fontId="2" numFmtId="0" xfId="0" applyBorder="1" applyFont="1"/>
    <xf borderId="7" fillId="0" fontId="2" numFmtId="0" xfId="0" applyBorder="1" applyFont="1"/>
    <xf borderId="5" fillId="0" fontId="1" numFmtId="0" xfId="0" applyAlignment="1" applyBorder="1" applyFont="1">
      <alignment horizontal="center" shrinkToFit="0" vertical="center" wrapText="1"/>
    </xf>
    <xf borderId="0" fillId="0" fontId="3" numFmtId="0" xfId="0" applyAlignment="1" applyFont="1">
      <alignment horizontal="center" shrinkToFit="0" vertical="center" wrapText="1"/>
    </xf>
    <xf borderId="0" fillId="0" fontId="1" numFmtId="0" xfId="0" applyAlignment="1" applyFont="1">
      <alignment horizontal="center" shrinkToFit="0" vertical="center" wrapText="1"/>
    </xf>
    <xf borderId="8" fillId="2" fontId="5" numFmtId="0" xfId="0" applyAlignment="1" applyBorder="1" applyFill="1" applyFont="1">
      <alignment horizontal="center" shrinkToFit="0" vertical="center" wrapText="1"/>
    </xf>
    <xf borderId="9" fillId="0" fontId="2" numFmtId="0" xfId="0" applyBorder="1" applyFont="1"/>
    <xf borderId="10" fillId="0" fontId="2" numFmtId="0" xfId="0" applyBorder="1" applyFont="1"/>
    <xf borderId="11" fillId="2" fontId="3" numFmtId="0" xfId="0" applyAlignment="1" applyBorder="1" applyFont="1">
      <alignment horizontal="center" shrinkToFit="0" vertical="center" wrapText="1"/>
    </xf>
    <xf borderId="12" fillId="0" fontId="2" numFmtId="0" xfId="0" applyBorder="1" applyFont="1"/>
    <xf borderId="13" fillId="0" fontId="2" numFmtId="0" xfId="0" applyBorder="1" applyFont="1"/>
    <xf borderId="14" fillId="3" fontId="3" numFmtId="0" xfId="0" applyAlignment="1" applyBorder="1" applyFill="1" applyFont="1">
      <alignment horizontal="center" shrinkToFit="0" vertical="center" wrapText="1"/>
    </xf>
    <xf borderId="15" fillId="0" fontId="2" numFmtId="0" xfId="0" applyBorder="1" applyFont="1"/>
    <xf borderId="16" fillId="0" fontId="2" numFmtId="0" xfId="0" applyBorder="1" applyFont="1"/>
    <xf borderId="17" fillId="2" fontId="3" numFmtId="0" xfId="0" applyAlignment="1" applyBorder="1" applyFont="1">
      <alignment horizontal="center" shrinkToFit="0" vertical="center" wrapText="1"/>
    </xf>
    <xf borderId="18" fillId="0" fontId="2" numFmtId="0" xfId="0" applyBorder="1" applyFont="1"/>
    <xf borderId="14" fillId="4" fontId="3" numFmtId="0" xfId="0" applyAlignment="1" applyBorder="1" applyFill="1" applyFont="1">
      <alignment horizontal="center" shrinkToFit="0" vertical="center" wrapText="1"/>
    </xf>
    <xf borderId="19" fillId="0" fontId="1" numFmtId="0" xfId="0" applyAlignment="1" applyBorder="1" applyFont="1">
      <alignment horizontal="center" shrinkToFit="0" vertical="center" wrapText="1"/>
    </xf>
    <xf borderId="11" fillId="2" fontId="6" numFmtId="0" xfId="0" applyAlignment="1" applyBorder="1" applyFont="1">
      <alignment horizontal="center" shrinkToFit="0" vertical="center" wrapText="1"/>
    </xf>
    <xf borderId="20" fillId="2" fontId="3" numFmtId="0" xfId="0" applyAlignment="1" applyBorder="1" applyFont="1">
      <alignment shrinkToFit="0" vertical="center" wrapText="1"/>
    </xf>
    <xf borderId="20" fillId="5" fontId="3" numFmtId="0" xfId="0" applyAlignment="1" applyBorder="1" applyFill="1" applyFont="1">
      <alignment shrinkToFit="0" vertical="center" wrapText="1"/>
    </xf>
    <xf borderId="21" fillId="0" fontId="1" numFmtId="0" xfId="0" applyAlignment="1" applyBorder="1" applyFont="1">
      <alignment horizontal="center" shrinkToFit="0" vertical="center" wrapText="1"/>
    </xf>
    <xf borderId="22" fillId="0" fontId="2" numFmtId="0" xfId="0" applyBorder="1" applyFont="1"/>
    <xf borderId="23" fillId="0" fontId="2" numFmtId="0" xfId="0" applyBorder="1" applyFont="1"/>
    <xf borderId="24" fillId="0" fontId="1" numFmtId="0" xfId="0" applyAlignment="1" applyBorder="1" applyFont="1">
      <alignment horizontal="center" shrinkToFit="0" vertical="center" wrapText="1"/>
    </xf>
    <xf borderId="24" fillId="0" fontId="2" numFmtId="0" xfId="0" applyBorder="1" applyFont="1"/>
    <xf borderId="25" fillId="0" fontId="2" numFmtId="0" xfId="0" applyBorder="1" applyFont="1"/>
    <xf borderId="26" fillId="0" fontId="1" numFmtId="0" xfId="0" applyAlignment="1" applyBorder="1" applyFont="1">
      <alignment horizontal="center" shrinkToFit="0" vertical="center" wrapText="1"/>
    </xf>
    <xf borderId="27" fillId="0" fontId="2" numFmtId="0" xfId="0" applyBorder="1" applyFont="1"/>
    <xf borderId="0" fillId="0" fontId="1" numFmtId="0" xfId="0" applyAlignment="1" applyFont="1">
      <alignment horizontal="center" vertical="center"/>
    </xf>
    <xf borderId="28" fillId="0" fontId="2" numFmtId="0" xfId="0" applyBorder="1" applyFont="1"/>
    <xf borderId="29" fillId="0" fontId="2" numFmtId="0" xfId="0" applyBorder="1" applyFont="1"/>
    <xf borderId="30" fillId="0" fontId="2" numFmtId="0" xfId="0" applyBorder="1" applyFont="1"/>
    <xf borderId="31" fillId="3" fontId="1" numFmtId="0" xfId="0" applyAlignment="1" applyBorder="1" applyFont="1">
      <alignment horizontal="center" shrinkToFit="0" vertical="center" wrapText="1"/>
    </xf>
    <xf borderId="32" fillId="0" fontId="2" numFmtId="0" xfId="0" applyBorder="1" applyFont="1"/>
    <xf borderId="33" fillId="0" fontId="2" numFmtId="0" xfId="0" applyBorder="1" applyFont="1"/>
    <xf borderId="34" fillId="3" fontId="1" numFmtId="0" xfId="0" applyAlignment="1" applyBorder="1" applyFont="1">
      <alignment horizontal="center" shrinkToFit="0" vertical="center" wrapText="1"/>
    </xf>
    <xf borderId="34" fillId="3" fontId="7" numFmtId="0" xfId="0" applyAlignment="1" applyBorder="1" applyFont="1">
      <alignment horizontal="center" shrinkToFit="0" vertical="center" wrapText="1"/>
    </xf>
    <xf borderId="35" fillId="0" fontId="2" numFmtId="0" xfId="0" applyBorder="1" applyFont="1"/>
    <xf borderId="36" fillId="0" fontId="1" numFmtId="0" xfId="0" applyAlignment="1" applyBorder="1" applyFont="1">
      <alignment horizontal="center" shrinkToFit="0" vertical="center" wrapText="1"/>
    </xf>
    <xf borderId="37" fillId="0" fontId="2" numFmtId="0" xfId="0" applyBorder="1" applyFont="1"/>
    <xf borderId="38" fillId="0" fontId="2" numFmtId="0" xfId="0" applyBorder="1" applyFont="1"/>
    <xf borderId="39" fillId="3" fontId="1" numFmtId="164" xfId="0" applyAlignment="1" applyBorder="1" applyFont="1" applyNumberFormat="1">
      <alignment horizontal="center" shrinkToFit="0" vertical="center" wrapText="1"/>
    </xf>
    <xf borderId="40" fillId="5" fontId="1" numFmtId="0" xfId="0" applyAlignment="1" applyBorder="1" applyFont="1">
      <alignment horizontal="center" shrinkToFit="0" vertical="center" wrapText="1"/>
    </xf>
    <xf borderId="41" fillId="0" fontId="2" numFmtId="0" xfId="0" applyBorder="1" applyFont="1"/>
    <xf borderId="8" fillId="0" fontId="1" numFmtId="0" xfId="0" applyAlignment="1" applyBorder="1" applyFont="1">
      <alignment horizontal="center" shrinkToFit="0" vertical="center" wrapText="1"/>
    </xf>
    <xf borderId="42" fillId="3" fontId="1" numFmtId="164" xfId="0" applyAlignment="1" applyBorder="1" applyFont="1" applyNumberFormat="1">
      <alignment horizontal="center" shrinkToFit="0" vertical="center" wrapText="1"/>
    </xf>
    <xf borderId="43" fillId="0" fontId="1" numFmtId="0" xfId="0" applyAlignment="1" applyBorder="1" applyFont="1">
      <alignment horizontal="center" shrinkToFit="0" vertical="center" wrapText="1"/>
    </xf>
    <xf borderId="44" fillId="3" fontId="1" numFmtId="49" xfId="0" applyAlignment="1" applyBorder="1" applyFont="1" applyNumberFormat="1">
      <alignment horizontal="center" shrinkToFit="0" vertical="center" wrapText="1"/>
    </xf>
    <xf borderId="36" fillId="3" fontId="1" numFmtId="49" xfId="0" applyAlignment="1" applyBorder="1" applyFont="1" applyNumberFormat="1">
      <alignment horizontal="center" shrinkToFit="0" vertical="center" wrapText="1"/>
    </xf>
    <xf borderId="42" fillId="3" fontId="1" numFmtId="0" xfId="0" applyAlignment="1" applyBorder="1" applyFont="1">
      <alignment horizontal="center" shrinkToFit="0" vertical="center" wrapText="1"/>
    </xf>
    <xf borderId="45" fillId="3" fontId="1" numFmtId="49" xfId="0" applyAlignment="1" applyBorder="1" applyFont="1" applyNumberFormat="1">
      <alignment horizontal="center" shrinkToFit="0" vertical="center" wrapText="1"/>
    </xf>
    <xf borderId="21" fillId="4" fontId="3" numFmtId="0" xfId="0" applyAlignment="1" applyBorder="1" applyFont="1">
      <alignment horizontal="center" shrinkToFit="0" vertical="center" wrapText="1"/>
    </xf>
    <xf borderId="46" fillId="4" fontId="3" numFmtId="0" xfId="0" applyAlignment="1" applyBorder="1" applyFont="1">
      <alignment horizontal="center" vertical="center"/>
    </xf>
    <xf borderId="47" fillId="3" fontId="1" numFmtId="0" xfId="0" applyAlignment="1" applyBorder="1" applyFont="1">
      <alignment horizontal="center" shrinkToFit="0" vertical="center" wrapText="1"/>
    </xf>
    <xf borderId="48" fillId="0" fontId="2" numFmtId="0" xfId="0" applyBorder="1" applyFont="1"/>
    <xf borderId="49" fillId="0" fontId="2" numFmtId="0" xfId="0" applyBorder="1" applyFont="1"/>
    <xf borderId="50" fillId="4" fontId="1" numFmtId="0" xfId="0" applyAlignment="1" applyBorder="1" applyFont="1">
      <alignment horizontal="center" vertical="center"/>
    </xf>
    <xf borderId="11" fillId="2" fontId="8" numFmtId="0" xfId="0" applyAlignment="1" applyBorder="1" applyFont="1">
      <alignment horizontal="center" shrinkToFit="0" vertical="center" wrapText="1"/>
    </xf>
    <xf borderId="20" fillId="2" fontId="8" numFmtId="0" xfId="0" applyAlignment="1" applyBorder="1" applyFont="1">
      <alignment horizontal="center" shrinkToFit="0" vertical="center" wrapText="1"/>
    </xf>
    <xf borderId="8" fillId="4" fontId="1" numFmtId="0" xfId="0" applyAlignment="1" applyBorder="1" applyFont="1">
      <alignment horizontal="center" shrinkToFit="0" vertical="center" wrapText="1"/>
    </xf>
    <xf borderId="51" fillId="0" fontId="2" numFmtId="0" xfId="0" applyBorder="1" applyFont="1"/>
    <xf borderId="52" fillId="2" fontId="1" numFmtId="0" xfId="0" applyAlignment="1" applyBorder="1" applyFont="1">
      <alignment horizontal="center" shrinkToFit="0" wrapText="1"/>
    </xf>
    <xf borderId="25" fillId="0" fontId="1" numFmtId="0" xfId="0" applyAlignment="1" applyBorder="1" applyFont="1">
      <alignment horizontal="center" shrinkToFit="0" vertical="center" wrapText="1"/>
    </xf>
    <xf borderId="53" fillId="0" fontId="1" numFmtId="0" xfId="0" applyAlignment="1" applyBorder="1" applyFont="1">
      <alignment horizontal="center" shrinkToFit="0" vertical="center" wrapText="1"/>
    </xf>
    <xf borderId="52" fillId="0" fontId="1" numFmtId="0" xfId="0" applyAlignment="1" applyBorder="1" applyFont="1">
      <alignment horizontal="center" shrinkToFit="0" vertical="center" wrapText="1"/>
    </xf>
    <xf borderId="54" fillId="0" fontId="2" numFmtId="0" xfId="0" applyBorder="1" applyFont="1"/>
    <xf borderId="55" fillId="0" fontId="2" numFmtId="0" xfId="0" applyBorder="1" applyFont="1"/>
    <xf borderId="56" fillId="4" fontId="3" numFmtId="0" xfId="0" applyAlignment="1" applyBorder="1" applyFont="1">
      <alignment horizontal="center" shrinkToFit="0" vertical="center" wrapText="1"/>
    </xf>
    <xf borderId="57" fillId="3" fontId="1" numFmtId="0" xfId="0" applyAlignment="1" applyBorder="1" applyFont="1">
      <alignment horizontal="center" shrinkToFit="0" vertical="center" wrapText="1"/>
    </xf>
    <xf borderId="58" fillId="0" fontId="2" numFmtId="0" xfId="0" applyBorder="1" applyFont="1"/>
    <xf borderId="59" fillId="0" fontId="2" numFmtId="0" xfId="0" applyBorder="1" applyFont="1"/>
    <xf borderId="60" fillId="0" fontId="2" numFmtId="0" xfId="0" applyBorder="1" applyFont="1"/>
    <xf borderId="61" fillId="2" fontId="1" numFmtId="0" xfId="0" applyAlignment="1" applyBorder="1" applyFont="1">
      <alignment horizontal="center"/>
    </xf>
    <xf borderId="62" fillId="0" fontId="2" numFmtId="0" xfId="0" applyBorder="1" applyFont="1"/>
    <xf borderId="8" fillId="5" fontId="1" numFmtId="0" xfId="0" applyAlignment="1" applyBorder="1" applyFont="1">
      <alignment horizontal="center" shrinkToFit="0" vertical="center" wrapText="1"/>
    </xf>
    <xf borderId="63" fillId="0" fontId="2" numFmtId="0" xfId="0" applyBorder="1" applyFont="1"/>
    <xf borderId="64" fillId="3" fontId="1" numFmtId="0" xfId="0" applyAlignment="1" applyBorder="1" applyFont="1">
      <alignment horizontal="center" shrinkToFit="0" vertical="center" wrapText="1"/>
    </xf>
    <xf borderId="65" fillId="3" fontId="1" numFmtId="0" xfId="0" applyAlignment="1" applyBorder="1" applyFont="1">
      <alignment horizontal="center" shrinkToFit="0" vertical="center" wrapText="1"/>
    </xf>
    <xf borderId="66" fillId="0" fontId="1" numFmtId="0" xfId="0" applyAlignment="1" applyBorder="1" applyFont="1">
      <alignment horizontal="center" shrinkToFit="0" vertical="center" wrapText="1"/>
    </xf>
    <xf borderId="44" fillId="2" fontId="1" numFmtId="0" xfId="0" applyAlignment="1" applyBorder="1" applyFont="1">
      <alignment horizontal="center" shrinkToFit="0" vertical="center" wrapText="1"/>
    </xf>
    <xf borderId="67" fillId="0" fontId="1" numFmtId="0" xfId="0" applyAlignment="1" applyBorder="1" applyFont="1">
      <alignment horizontal="center" shrinkToFit="0" vertical="center" wrapText="1"/>
    </xf>
    <xf borderId="68" fillId="3" fontId="1" numFmtId="0" xfId="0" applyAlignment="1" applyBorder="1" applyFont="1">
      <alignment horizontal="center" shrinkToFit="0" vertical="center" wrapText="1"/>
    </xf>
    <xf borderId="69" fillId="3" fontId="1" numFmtId="0" xfId="0" applyAlignment="1" applyBorder="1" applyFont="1">
      <alignment horizontal="center" shrinkToFit="0" vertical="center" wrapText="1"/>
    </xf>
    <xf borderId="67" fillId="3" fontId="1" numFmtId="0" xfId="0" applyAlignment="1" applyBorder="1" applyFont="1">
      <alignment horizontal="center" shrinkToFit="0" vertical="center" wrapText="1"/>
    </xf>
    <xf borderId="70" fillId="0" fontId="2" numFmtId="0" xfId="0" applyBorder="1" applyFont="1"/>
    <xf borderId="31" fillId="4" fontId="1" numFmtId="0" xfId="0" applyAlignment="1" applyBorder="1" applyFont="1">
      <alignment horizontal="center" shrinkToFit="0" vertical="center" wrapText="1"/>
    </xf>
    <xf borderId="71" fillId="0" fontId="2" numFmtId="0" xfId="0" applyBorder="1" applyFont="1"/>
    <xf borderId="72" fillId="0" fontId="2" numFmtId="0" xfId="0" applyBorder="1" applyFont="1"/>
    <xf borderId="73" fillId="0" fontId="2" numFmtId="0" xfId="0" applyBorder="1" applyFont="1"/>
    <xf borderId="74" fillId="0" fontId="2" numFmtId="0" xfId="0" applyBorder="1" applyFont="1"/>
    <xf borderId="39" fillId="2" fontId="1" numFmtId="0" xfId="0" applyAlignment="1" applyBorder="1" applyFont="1">
      <alignment horizontal="center"/>
    </xf>
    <xf borderId="75" fillId="0" fontId="2" numFmtId="0" xfId="0" applyBorder="1" applyFont="1"/>
    <xf borderId="76" fillId="0" fontId="2" numFmtId="0" xfId="0" applyBorder="1" applyFont="1"/>
    <xf borderId="77" fillId="0" fontId="2" numFmtId="0" xfId="0" applyBorder="1" applyFont="1"/>
    <xf borderId="78" fillId="0" fontId="1" numFmtId="0" xfId="0" applyAlignment="1" applyBorder="1" applyFont="1">
      <alignment horizontal="center" shrinkToFit="0" vertical="center" wrapText="1"/>
    </xf>
    <xf borderId="21" fillId="3" fontId="3" numFmtId="1" xfId="0" applyAlignment="1" applyBorder="1" applyFont="1" applyNumberFormat="1">
      <alignment horizontal="center" shrinkToFit="0" vertical="center" wrapText="1"/>
    </xf>
    <xf borderId="79" fillId="0" fontId="2" numFmtId="0" xfId="0" applyBorder="1" applyFont="1"/>
    <xf borderId="5" fillId="0" fontId="1" numFmtId="0" xfId="0" applyAlignment="1" applyBorder="1" applyFont="1">
      <alignment horizontal="center" vertical="center"/>
    </xf>
    <xf borderId="80" fillId="0" fontId="2" numFmtId="0" xfId="0" applyBorder="1" applyFont="1"/>
    <xf borderId="81" fillId="0" fontId="2" numFmtId="0" xfId="0" applyBorder="1" applyFont="1"/>
    <xf borderId="8" fillId="4" fontId="1" numFmtId="165" xfId="0" applyAlignment="1" applyBorder="1" applyFont="1" applyNumberFormat="1">
      <alignment horizontal="center" shrinkToFit="0" vertical="center" wrapText="1"/>
    </xf>
    <xf borderId="0" fillId="0" fontId="1" numFmtId="165" xfId="0" applyAlignment="1" applyFont="1" applyNumberFormat="1">
      <alignment shrinkToFit="0" vertical="center" wrapText="1"/>
    </xf>
    <xf borderId="0" fillId="0" fontId="4" numFmtId="165" xfId="0" applyAlignment="1" applyFont="1" applyNumberFormat="1">
      <alignment shrinkToFit="0" vertical="center" wrapText="1"/>
    </xf>
    <xf borderId="82" fillId="0" fontId="1" numFmtId="0" xfId="0" applyAlignment="1" applyBorder="1" applyFont="1">
      <alignment horizontal="center" vertical="center"/>
    </xf>
    <xf borderId="5" fillId="0" fontId="3" numFmtId="0" xfId="0" applyAlignment="1" applyBorder="1" applyFont="1">
      <alignment shrinkToFit="0" vertical="center" wrapText="1"/>
    </xf>
    <xf borderId="0" fillId="0" fontId="3" numFmtId="0" xfId="0" applyAlignment="1" applyFont="1">
      <alignment shrinkToFit="0" vertical="center" wrapText="1"/>
    </xf>
    <xf borderId="0" fillId="0" fontId="4" numFmtId="0" xfId="0" applyAlignment="1" applyFont="1">
      <alignment shrinkToFit="0" vertical="center" wrapText="1"/>
    </xf>
    <xf borderId="0" fillId="0" fontId="4" numFmtId="0" xfId="0" applyAlignment="1" applyFont="1">
      <alignment shrinkToFit="0" wrapText="1"/>
    </xf>
    <xf borderId="83" fillId="0" fontId="2" numFmtId="0" xfId="0" applyBorder="1" applyFont="1"/>
    <xf borderId="19" fillId="0" fontId="6" numFmtId="0" xfId="0" applyAlignment="1" applyBorder="1" applyFont="1">
      <alignment horizontal="center" shrinkToFit="0" vertical="center" wrapText="1"/>
    </xf>
    <xf borderId="20" fillId="2" fontId="3" numFmtId="0" xfId="0" applyAlignment="1" applyBorder="1" applyFont="1">
      <alignment horizontal="center" shrinkToFit="0" vertical="center" wrapText="1"/>
    </xf>
    <xf borderId="0" fillId="0" fontId="1" numFmtId="0" xfId="0" applyAlignment="1" applyFont="1">
      <alignment horizontal="center"/>
    </xf>
    <xf borderId="0" fillId="0" fontId="6" numFmtId="0" xfId="0" applyAlignment="1" applyFont="1">
      <alignment horizontal="center" shrinkToFit="0" vertical="center" wrapText="1"/>
    </xf>
    <xf borderId="20" fillId="5" fontId="6" numFmtId="0" xfId="0" applyAlignment="1" applyBorder="1" applyFont="1">
      <alignment shrinkToFit="0" vertical="center" wrapText="1"/>
    </xf>
    <xf borderId="0" fillId="0" fontId="6" numFmtId="0" xfId="0" applyAlignment="1" applyFont="1">
      <alignment shrinkToFit="0" vertical="center" wrapText="1"/>
    </xf>
    <xf borderId="21" fillId="0" fontId="1" numFmtId="0" xfId="0" applyAlignment="1" applyBorder="1" applyFont="1">
      <alignment horizontal="center" vertical="center"/>
    </xf>
    <xf borderId="23" fillId="0" fontId="1" numFmtId="0" xfId="0" applyAlignment="1" applyBorder="1" applyFont="1">
      <alignment horizontal="center" shrinkToFit="0" vertical="center" wrapText="1"/>
    </xf>
    <xf borderId="66" fillId="0" fontId="1" numFmtId="0" xfId="0" applyAlignment="1" applyBorder="1" applyFont="1">
      <alignment horizontal="center" readingOrder="0" shrinkToFit="0" vertical="center" wrapText="1"/>
    </xf>
    <xf borderId="84" fillId="4" fontId="3" numFmtId="0" xfId="0" applyAlignment="1" applyBorder="1" applyFont="1">
      <alignment horizontal="center" shrinkToFit="0" vertical="center" wrapText="1"/>
    </xf>
    <xf borderId="66" fillId="4" fontId="3" numFmtId="2" xfId="0" applyAlignment="1" applyBorder="1" applyFont="1" applyNumberFormat="1">
      <alignment horizontal="center" shrinkToFit="0" vertical="center" wrapText="1"/>
    </xf>
    <xf borderId="21" fillId="4" fontId="3" numFmtId="0" xfId="0" applyAlignment="1" applyBorder="1" applyFont="1">
      <alignment horizontal="center" shrinkToFit="0" wrapText="1"/>
    </xf>
    <xf borderId="85" fillId="0" fontId="1" numFmtId="0" xfId="0" applyAlignment="1" applyBorder="1" applyFont="1">
      <alignment horizontal="center" shrinkToFit="0" vertical="center" wrapText="1"/>
    </xf>
    <xf borderId="86" fillId="0" fontId="2" numFmtId="0" xfId="0" applyBorder="1" applyFont="1"/>
    <xf borderId="87" fillId="0" fontId="2" numFmtId="0" xfId="0" applyBorder="1" applyFont="1"/>
    <xf borderId="88" fillId="3" fontId="1" numFmtId="165" xfId="0" applyAlignment="1" applyBorder="1" applyFont="1" applyNumberFormat="1">
      <alignment horizontal="center" vertical="center"/>
    </xf>
    <xf borderId="89" fillId="0" fontId="2" numFmtId="0" xfId="0" applyBorder="1" applyFont="1"/>
    <xf borderId="90" fillId="3" fontId="1" numFmtId="165" xfId="0" applyAlignment="1" applyBorder="1" applyFont="1" applyNumberFormat="1">
      <alignment horizontal="center" shrinkToFit="0" vertical="center" wrapText="1"/>
    </xf>
    <xf borderId="91" fillId="3" fontId="1" numFmtId="165" xfId="0" applyAlignment="1" applyBorder="1" applyFont="1" applyNumberFormat="1">
      <alignment horizontal="center" shrinkToFit="0" vertical="center" wrapText="1"/>
    </xf>
    <xf borderId="92" fillId="3" fontId="1" numFmtId="165" xfId="0" applyAlignment="1" applyBorder="1" applyFont="1" applyNumberFormat="1">
      <alignment horizontal="center" vertical="center"/>
    </xf>
    <xf borderId="36" fillId="4" fontId="1" numFmtId="0" xfId="0" applyAlignment="1" applyBorder="1" applyFont="1">
      <alignment horizontal="center"/>
    </xf>
    <xf borderId="93" fillId="0" fontId="2" numFmtId="0" xfId="0" applyBorder="1" applyFont="1"/>
    <xf borderId="94" fillId="0" fontId="2" numFmtId="0" xfId="0" applyBorder="1" applyFont="1"/>
    <xf borderId="95" fillId="0" fontId="2" numFmtId="0" xfId="0" applyBorder="1" applyFont="1"/>
    <xf borderId="96" fillId="0" fontId="2" numFmtId="0" xfId="0" applyBorder="1" applyFont="1"/>
    <xf borderId="0" fillId="0" fontId="3" numFmtId="2" xfId="0" applyAlignment="1" applyFont="1" applyNumberFormat="1">
      <alignment shrinkToFit="0" vertical="center" wrapText="1"/>
    </xf>
    <xf borderId="97" fillId="4" fontId="1" numFmtId="165" xfId="0" applyAlignment="1" applyBorder="1" applyFont="1" applyNumberFormat="1">
      <alignment horizontal="center" shrinkToFit="0" vertical="center" wrapText="1"/>
    </xf>
    <xf borderId="98" fillId="4" fontId="1" numFmtId="165" xfId="0" applyAlignment="1" applyBorder="1" applyFont="1" applyNumberFormat="1">
      <alignment horizontal="center" shrinkToFit="0" vertical="center" wrapText="1"/>
    </xf>
    <xf borderId="99" fillId="4" fontId="1" numFmtId="165" xfId="0" applyAlignment="1" applyBorder="1" applyFont="1" applyNumberFormat="1">
      <alignment horizontal="center" shrinkToFit="0" vertical="center" wrapText="1"/>
    </xf>
    <xf borderId="100" fillId="4" fontId="1" numFmtId="165" xfId="0" applyAlignment="1" applyBorder="1" applyFont="1" applyNumberFormat="1">
      <alignment horizontal="center" shrinkToFit="0" vertical="center" wrapText="1"/>
    </xf>
    <xf borderId="101" fillId="4" fontId="3" numFmtId="165" xfId="0" applyAlignment="1" applyBorder="1" applyFont="1" applyNumberFormat="1">
      <alignment horizontal="center" shrinkToFit="0" vertical="center" wrapText="1"/>
    </xf>
    <xf borderId="58" fillId="0" fontId="1" numFmtId="9" xfId="0" applyAlignment="1" applyBorder="1" applyFont="1" applyNumberFormat="1">
      <alignment horizontal="center" shrinkToFit="0" vertical="center" wrapText="1"/>
    </xf>
    <xf borderId="102" fillId="0" fontId="2" numFmtId="0" xfId="0" applyBorder="1" applyFont="1"/>
    <xf borderId="103" fillId="3" fontId="1" numFmtId="165" xfId="0" applyAlignment="1" applyBorder="1" applyFont="1" applyNumberFormat="1">
      <alignment horizontal="center" shrinkToFit="0" vertical="center" wrapText="1"/>
    </xf>
    <xf borderId="104" fillId="0" fontId="2" numFmtId="0" xfId="0" applyBorder="1" applyFont="1"/>
    <xf borderId="105" fillId="0" fontId="2" numFmtId="0" xfId="0" applyBorder="1" applyFont="1"/>
    <xf borderId="66" fillId="4" fontId="3" numFmtId="165" xfId="0" applyAlignment="1" applyBorder="1" applyFont="1" applyNumberFormat="1">
      <alignment horizontal="center" shrinkToFit="0" vertical="center" wrapText="1"/>
    </xf>
    <xf borderId="8" fillId="4" fontId="3" numFmtId="0" xfId="0" applyAlignment="1" applyBorder="1" applyFont="1">
      <alignment horizontal="center" shrinkToFit="0" wrapText="1"/>
    </xf>
    <xf borderId="106" fillId="0" fontId="2" numFmtId="0" xfId="0" applyBorder="1" applyFont="1"/>
    <xf borderId="65" fillId="4" fontId="1" numFmtId="165" xfId="0" applyAlignment="1" applyBorder="1" applyFont="1" applyNumberFormat="1">
      <alignment horizontal="center"/>
    </xf>
    <xf borderId="40" fillId="5" fontId="1" numFmtId="0" xfId="0" applyAlignment="1" applyBorder="1" applyFont="1">
      <alignment horizontal="center" vertical="center"/>
    </xf>
    <xf borderId="0" fillId="0" fontId="9" numFmtId="0" xfId="0" applyAlignment="1" applyFont="1">
      <alignment horizontal="center" shrinkToFit="0" vertical="center" wrapText="1"/>
    </xf>
    <xf borderId="107" fillId="3" fontId="1" numFmtId="0" xfId="0" applyAlignment="1" applyBorder="1" applyFont="1">
      <alignment horizontal="center" vertical="center"/>
    </xf>
    <xf borderId="108" fillId="3" fontId="1" numFmtId="0" xfId="0" applyAlignment="1" applyBorder="1" applyFont="1">
      <alignment horizontal="center" vertical="center"/>
    </xf>
    <xf borderId="109" fillId="4" fontId="1" numFmtId="165" xfId="0" applyAlignment="1" applyBorder="1" applyFont="1" applyNumberFormat="1">
      <alignment horizontal="center" shrinkToFit="0" vertical="center" wrapText="1"/>
    </xf>
    <xf borderId="110" fillId="0" fontId="2" numFmtId="0" xfId="0" applyBorder="1" applyFont="1"/>
    <xf borderId="111" fillId="0" fontId="2" numFmtId="0" xfId="0" applyBorder="1" applyFont="1"/>
    <xf borderId="112" fillId="0" fontId="2" numFmtId="0" xfId="0" applyBorder="1" applyFont="1"/>
    <xf borderId="113" fillId="0" fontId="2" numFmtId="0" xfId="0" applyBorder="1" applyFont="1"/>
    <xf borderId="36" fillId="2" fontId="1" numFmtId="0" xfId="0" applyAlignment="1" applyBorder="1" applyFont="1">
      <alignment horizontal="center" shrinkToFit="0" vertical="center" wrapText="1"/>
    </xf>
    <xf borderId="114" fillId="3" fontId="1" numFmtId="0" xfId="0" applyAlignment="1" applyBorder="1" applyFont="1">
      <alignment horizontal="center" shrinkToFit="0" vertical="center" wrapText="1"/>
    </xf>
    <xf borderId="115" fillId="0" fontId="2" numFmtId="0" xfId="0" applyBorder="1" applyFont="1"/>
    <xf borderId="116" fillId="0" fontId="2" numFmtId="0" xfId="0" applyBorder="1" applyFont="1"/>
    <xf borderId="20" fillId="5" fontId="1" numFmtId="0" xfId="0" applyBorder="1" applyFont="1"/>
    <xf borderId="0" fillId="0" fontId="1" numFmtId="0" xfId="0" applyAlignment="1" applyFont="1">
      <alignment shrinkToFit="0" vertical="center" wrapText="1"/>
    </xf>
    <xf borderId="21" fillId="6" fontId="10" numFmtId="0" xfId="0" applyAlignment="1" applyBorder="1" applyFill="1" applyFont="1">
      <alignment horizontal="center" shrinkToFit="0" vertical="center" wrapText="1"/>
    </xf>
    <xf borderId="117" fillId="0" fontId="2" numFmtId="0" xfId="0" applyBorder="1" applyFont="1"/>
    <xf borderId="43" fillId="4" fontId="10" numFmtId="0" xfId="0" applyAlignment="1" applyBorder="1" applyFont="1">
      <alignment horizontal="right" vertical="center"/>
    </xf>
    <xf borderId="26" fillId="4" fontId="10" numFmtId="165" xfId="0" applyAlignment="1" applyBorder="1" applyFont="1" applyNumberFormat="1">
      <alignment horizontal="left" vertical="center"/>
    </xf>
    <xf borderId="0" fillId="0" fontId="11" numFmtId="0" xfId="0" applyAlignment="1" applyFont="1">
      <alignment horizontal="center" vertical="center"/>
    </xf>
    <xf borderId="0" fillId="0" fontId="11" numFmtId="0" xfId="0" applyFont="1"/>
    <xf borderId="85" fillId="4" fontId="10" numFmtId="0" xfId="0" applyAlignment="1" applyBorder="1" applyFont="1">
      <alignment horizontal="right" vertical="center"/>
    </xf>
    <xf borderId="34" fillId="4" fontId="10" numFmtId="165" xfId="0" applyAlignment="1" applyBorder="1" applyFont="1" applyNumberFormat="1">
      <alignment horizontal="left" vertical="center"/>
    </xf>
    <xf borderId="85" fillId="4" fontId="10" numFmtId="0" xfId="0" applyAlignment="1" applyBorder="1" applyFont="1">
      <alignment horizontal="right" shrinkToFit="0" vertical="center" wrapText="1"/>
    </xf>
    <xf borderId="85" fillId="4" fontId="1" numFmtId="0" xfId="0" applyAlignment="1" applyBorder="1" applyFont="1">
      <alignment horizontal="right" shrinkToFit="0" vertical="center" wrapText="1"/>
    </xf>
    <xf borderId="34" fillId="4" fontId="1" numFmtId="165" xfId="0" applyAlignment="1" applyBorder="1" applyFont="1" applyNumberFormat="1">
      <alignment horizontal="left" vertical="center"/>
    </xf>
    <xf borderId="85" fillId="4" fontId="1" numFmtId="0" xfId="0" applyAlignment="1" applyBorder="1" applyFont="1">
      <alignment horizontal="right" shrinkToFit="0" wrapText="1"/>
    </xf>
    <xf borderId="34" fillId="4" fontId="1" numFmtId="166" xfId="0" applyAlignment="1" applyBorder="1" applyFont="1" applyNumberFormat="1">
      <alignment horizontal="left"/>
    </xf>
    <xf borderId="88" fillId="4" fontId="10" numFmtId="0" xfId="0" applyAlignment="1" applyBorder="1" applyFont="1">
      <alignment horizontal="left" shrinkToFit="0" wrapText="1"/>
    </xf>
    <xf borderId="118" fillId="0" fontId="2" numFmtId="0" xfId="0" applyBorder="1" applyFont="1"/>
    <xf borderId="119" fillId="0" fontId="2" numFmtId="0" xfId="0" applyBorder="1" applyFont="1"/>
    <xf borderId="120" fillId="4" fontId="10" numFmtId="166" xfId="0" applyAlignment="1" applyBorder="1" applyFont="1" applyNumberFormat="1">
      <alignment horizontal="left"/>
    </xf>
    <xf borderId="121" fillId="0" fontId="2" numFmtId="0" xfId="0" applyBorder="1" applyFont="1"/>
    <xf borderId="122" fillId="0" fontId="2" numFmtId="0" xfId="0" applyBorder="1" applyFont="1"/>
    <xf borderId="21" fillId="4" fontId="10" numFmtId="0" xfId="0" applyAlignment="1" applyBorder="1" applyFont="1">
      <alignment horizontal="left" shrinkToFit="0" wrapText="1"/>
    </xf>
    <xf borderId="107" fillId="4" fontId="10" numFmtId="165" xfId="0" applyAlignment="1" applyBorder="1" applyFont="1" applyNumberFormat="1">
      <alignment horizontal="left"/>
    </xf>
    <xf borderId="36" fillId="4" fontId="10" numFmtId="0" xfId="0" applyAlignment="1" applyBorder="1" applyFont="1">
      <alignment horizontal="right"/>
    </xf>
    <xf borderId="114" fillId="4" fontId="10" numFmtId="165" xfId="0" applyAlignment="1" applyBorder="1" applyFont="1" applyNumberFormat="1">
      <alignment horizontal="left"/>
    </xf>
    <xf borderId="20" fillId="2" fontId="1" numFmtId="0" xfId="0" applyBorder="1" applyFont="1"/>
    <xf borderId="11" fillId="2" fontId="1" numFmtId="0" xfId="0" applyAlignment="1" applyBorder="1" applyFont="1">
      <alignment horizontal="center"/>
    </xf>
    <xf borderId="20" fillId="2" fontId="1" numFmtId="0" xfId="0" applyAlignment="1" applyBorder="1" applyFont="1">
      <alignment horizontal="center"/>
    </xf>
    <xf borderId="20" fillId="2" fontId="3" numFmtId="0" xfId="0" applyBorder="1" applyFont="1"/>
    <xf borderId="11" fillId="2" fontId="1" numFmtId="0" xfId="0" applyAlignment="1" applyBorder="1" applyFont="1">
      <alignment horizontal="right"/>
    </xf>
    <xf borderId="11" fillId="2" fontId="1" numFmtId="0" xfId="0" applyAlignment="1" applyBorder="1" applyFont="1">
      <alignment horizontal="left" shrinkToFit="0" vertical="center" wrapText="1"/>
    </xf>
    <xf borderId="20" fillId="2" fontId="1" numFmtId="0" xfId="0" applyAlignment="1" applyBorder="1" applyFont="1">
      <alignment shrinkToFit="0" vertical="center" wrapText="1"/>
    </xf>
    <xf borderId="20" fillId="2" fontId="1" numFmtId="0" xfId="0" applyAlignment="1" applyBorder="1" applyFont="1">
      <alignment horizontal="center" shrinkToFit="0" vertical="center" wrapText="1"/>
    </xf>
    <xf borderId="11" fillId="2" fontId="1" numFmtId="164" xfId="0" applyAlignment="1" applyBorder="1" applyFont="1" applyNumberFormat="1">
      <alignment horizontal="left" shrinkToFit="0" vertical="center" wrapText="1"/>
    </xf>
    <xf borderId="20" fillId="2" fontId="1" numFmtId="164" xfId="0" applyAlignment="1" applyBorder="1" applyFont="1" applyNumberFormat="1">
      <alignment shrinkToFit="0" vertical="center" wrapText="1"/>
    </xf>
    <xf borderId="11" fillId="2" fontId="1" numFmtId="0" xfId="0" applyAlignment="1" applyBorder="1" applyFont="1">
      <alignment horizontal="left"/>
    </xf>
    <xf borderId="20" fillId="2" fontId="1" numFmtId="49" xfId="0" applyAlignment="1" applyBorder="1" applyFont="1" applyNumberFormat="1">
      <alignment shrinkToFit="0" vertical="center" wrapText="1"/>
    </xf>
    <xf borderId="11" fillId="2" fontId="1" numFmtId="2" xfId="0" applyAlignment="1" applyBorder="1" applyFont="1" applyNumberFormat="1">
      <alignment horizontal="left" shrinkToFit="0" vertical="center" wrapText="1"/>
    </xf>
    <xf borderId="20" fillId="2" fontId="1" numFmtId="2" xfId="0" applyAlignment="1" applyBorder="1" applyFont="1" applyNumberFormat="1">
      <alignment shrinkToFit="0" vertical="center" wrapText="1"/>
    </xf>
    <xf borderId="20" fillId="2" fontId="1" numFmtId="0" xfId="0" applyAlignment="1" applyBorder="1" applyFont="1">
      <alignment horizontal="right"/>
    </xf>
    <xf borderId="123" fillId="2" fontId="1" numFmtId="0" xfId="0" applyAlignment="1" applyBorder="1" applyFont="1">
      <alignment horizontal="center" shrinkToFit="0" vertical="center" wrapText="1"/>
    </xf>
    <xf borderId="124" fillId="0" fontId="2" numFmtId="0" xfId="0" applyBorder="1" applyFont="1"/>
    <xf borderId="125" fillId="0" fontId="2" numFmtId="0" xfId="0" applyBorder="1" applyFont="1"/>
    <xf borderId="126" fillId="0" fontId="2" numFmtId="0" xfId="0" applyBorder="1" applyFont="1"/>
    <xf borderId="127" fillId="0" fontId="2" numFmtId="0" xfId="0" applyBorder="1" applyFont="1"/>
    <xf borderId="128" fillId="0" fontId="2" numFmtId="0" xfId="0" applyBorder="1" applyFont="1"/>
    <xf borderId="11" fillId="2" fontId="3" numFmtId="165" xfId="0" applyAlignment="1" applyBorder="1" applyFont="1" applyNumberFormat="1">
      <alignment horizontal="left"/>
    </xf>
    <xf borderId="20" fillId="2" fontId="3" numFmtId="165" xfId="0" applyBorder="1" applyFont="1" applyNumberFormat="1"/>
    <xf borderId="20" fillId="2" fontId="3" numFmtId="165" xfId="0" applyAlignment="1" applyBorder="1" applyFont="1" applyNumberFormat="1">
      <alignment horizontal="left"/>
    </xf>
    <xf borderId="20" fillId="2" fontId="1" numFmtId="165" xfId="0" applyAlignment="1" applyBorder="1" applyFont="1" applyNumberFormat="1">
      <alignment shrinkToFit="0" vertical="center" wrapText="1"/>
    </xf>
    <xf borderId="20" fillId="2" fontId="1" numFmtId="165" xfId="0" applyAlignment="1" applyBorder="1" applyFont="1" applyNumberFormat="1">
      <alignment horizontal="left" shrinkToFit="0" vertical="center" wrapText="1"/>
    </xf>
    <xf borderId="21" fillId="6" fontId="3" numFmtId="0" xfId="0" applyAlignment="1" applyBorder="1" applyFont="1">
      <alignment horizontal="center" shrinkToFit="0" vertical="center" wrapText="1"/>
    </xf>
    <xf borderId="0" fillId="0" fontId="1" numFmtId="0" xfId="0" applyAlignment="1" applyFont="1">
      <alignment horizontal="left" shrinkToFit="0" vertical="center" wrapText="1"/>
    </xf>
    <xf borderId="20" fillId="2" fontId="1" numFmtId="0" xfId="0" applyAlignment="1" applyBorder="1" applyFont="1">
      <alignment shrinkToFit="0" wrapText="1"/>
    </xf>
    <xf borderId="0" fillId="0" fontId="1" numFmtId="0" xfId="0" applyAlignment="1" applyFont="1">
      <alignment shrinkToFit="0" wrapText="1"/>
    </xf>
    <xf borderId="123" fillId="2" fontId="1" numFmtId="0" xfId="0" applyAlignment="1" applyBorder="1" applyFont="1">
      <alignment horizontal="center" shrinkToFit="0" wrapText="1"/>
    </xf>
    <xf borderId="123" fillId="2" fontId="1" numFmtId="0" xfId="0" applyAlignment="1" applyBorder="1" applyFont="1">
      <alignment horizontal="center"/>
    </xf>
    <xf borderId="0" fillId="0" fontId="12" numFmtId="0" xfId="0" applyFont="1"/>
    <xf borderId="11" fillId="2" fontId="3" numFmtId="0" xfId="0" applyAlignment="1" applyBorder="1" applyFont="1">
      <alignment horizontal="left"/>
    </xf>
    <xf borderId="0" fillId="0" fontId="13" numFmtId="0" xfId="0" applyAlignment="1" applyFont="1">
      <alignment horizontal="left"/>
    </xf>
    <xf borderId="20" fillId="2" fontId="3" numFmtId="0" xfId="0" applyAlignment="1" applyBorder="1" applyFont="1">
      <alignment horizontal="left"/>
    </xf>
    <xf borderId="11" fillId="2" fontId="3" numFmtId="0" xfId="0" applyAlignment="1" applyBorder="1" applyFont="1">
      <alignment shrinkToFit="0" vertical="center" wrapText="1"/>
    </xf>
    <xf borderId="0" fillId="0" fontId="4" numFmtId="0" xfId="0" applyFont="1"/>
    <xf borderId="97" fillId="2" fontId="3" numFmtId="0" xfId="0" applyAlignment="1" applyBorder="1" applyFont="1">
      <alignment horizontal="left"/>
    </xf>
    <xf borderId="20" fillId="2" fontId="1" numFmtId="164" xfId="0" applyAlignment="1" applyBorder="1" applyFont="1" applyNumberFormat="1">
      <alignment horizontal="center"/>
    </xf>
    <xf borderId="11" fillId="2" fontId="1" numFmtId="164" xfId="0" applyAlignment="1" applyBorder="1" applyFont="1" applyNumberFormat="1">
      <alignment horizontal="center"/>
    </xf>
    <xf borderId="20" fillId="2" fontId="1" numFmtId="165" xfId="0" applyAlignment="1" applyBorder="1" applyFont="1" applyNumberFormat="1">
      <alignment horizontal="center"/>
    </xf>
    <xf borderId="120" fillId="2" fontId="3" numFmtId="0" xfId="0" applyAlignment="1" applyBorder="1" applyFont="1">
      <alignment shrinkToFit="0" vertical="center" wrapText="1"/>
    </xf>
    <xf borderId="20" fillId="2" fontId="3" numFmtId="0" xfId="0" applyAlignment="1" applyBorder="1" applyFont="1">
      <alignment shrinkToFit="0" wrapText="1"/>
    </xf>
    <xf borderId="0" fillId="0" fontId="13" numFmtId="0" xfId="0" applyAlignment="1" applyFont="1">
      <alignment shrinkToFit="0" wrapText="1"/>
    </xf>
    <xf borderId="129" fillId="0" fontId="2" numFmtId="0" xfId="0" applyBorder="1" applyFont="1"/>
    <xf borderId="0" fillId="0" fontId="14" numFmtId="0" xfId="0" applyFont="1"/>
    <xf borderId="20" fillId="2" fontId="14" numFmtId="0" xfId="0" applyAlignment="1" applyBorder="1" applyFont="1">
      <alignmen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096000" cy="1628775"/>
    <xdr:pic>
      <xdr:nvPicPr>
        <xdr:cNvPr descr="NuovaIntestazioneConLiceoLinguisico.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695950" cy="1543050"/>
    <xdr:pic>
      <xdr:nvPicPr>
        <xdr:cNvPr descr="NuovaIntestazioneConLiceoLinguisico.jpg"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F243E"/>
    <pageSetUpPr/>
  </sheetPr>
  <sheetViews>
    <sheetView workbookViewId="0"/>
  </sheetViews>
  <sheetFormatPr customHeight="1" defaultColWidth="14.43" defaultRowHeight="15.0" outlineLevelCol="2" outlineLevelRow="1"/>
  <cols>
    <col customWidth="1" min="1" max="1" width="10.29"/>
    <col customWidth="1" min="2" max="2" width="11.57"/>
    <col customWidth="1" min="3" max="3" width="12.86"/>
    <col customWidth="1" min="4" max="4" width="15.29"/>
    <col customWidth="1" min="5" max="5" width="14.43" outlineLevel="2"/>
    <col customWidth="1" min="6" max="6" width="14.0" outlineLevel="2"/>
    <col customWidth="1" min="7" max="7" width="13.86" outlineLevel="2"/>
    <col customWidth="1" min="8" max="8" width="14.57" outlineLevel="2"/>
    <col customWidth="1" min="9" max="9" width="12.0" outlineLevel="2"/>
    <col customWidth="1" min="10" max="10" width="13.29" outlineLevel="2"/>
    <col customWidth="1" min="11" max="11" width="11.86" outlineLevel="2"/>
    <col customWidth="1" min="12" max="13" width="11.86" outlineLevel="1"/>
    <col customWidth="1" min="14" max="14" width="16.86"/>
    <col customWidth="1" min="15" max="15" width="9.71"/>
    <col customWidth="1" min="16" max="34" width="8.86"/>
  </cols>
  <sheetData>
    <row r="1" ht="183.75" hidden="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ht="4.5" customHeight="1">
      <c r="A2" s="2"/>
      <c r="B2" s="3"/>
      <c r="C2" s="3"/>
      <c r="D2" s="3"/>
      <c r="E2" s="3"/>
      <c r="F2" s="3"/>
      <c r="G2" s="3"/>
      <c r="H2" s="3"/>
      <c r="I2" s="3"/>
      <c r="J2" s="3"/>
      <c r="K2" s="3"/>
      <c r="L2" s="3"/>
      <c r="M2" s="3"/>
      <c r="N2" s="1"/>
      <c r="O2" s="1"/>
      <c r="P2" s="1"/>
      <c r="Q2" s="1"/>
      <c r="R2" s="1"/>
      <c r="S2" s="1"/>
      <c r="T2" s="1"/>
      <c r="U2" s="1"/>
      <c r="V2" s="1"/>
      <c r="W2" s="1"/>
      <c r="X2" s="1"/>
      <c r="Y2" s="1"/>
      <c r="Z2" s="1"/>
      <c r="AA2" s="1"/>
      <c r="AB2" s="1"/>
      <c r="AC2" s="1"/>
      <c r="AD2" s="1"/>
      <c r="AE2" s="1"/>
      <c r="AF2" s="1"/>
      <c r="AG2" s="1"/>
      <c r="AH2" s="1"/>
    </row>
    <row r="3" ht="15.75" customHeight="1">
      <c r="A3" s="4" t="s">
        <v>0</v>
      </c>
      <c r="B3" s="5"/>
      <c r="C3" s="5"/>
      <c r="D3" s="5"/>
      <c r="E3" s="5"/>
      <c r="F3" s="5"/>
      <c r="G3" s="5"/>
      <c r="H3" s="5"/>
      <c r="I3" s="5"/>
      <c r="J3" s="5"/>
      <c r="K3" s="5"/>
      <c r="L3" s="5"/>
      <c r="M3" s="6"/>
      <c r="N3" s="7"/>
      <c r="O3" s="8"/>
      <c r="P3" s="8"/>
      <c r="Q3" s="1"/>
      <c r="R3" s="1"/>
      <c r="S3" s="1"/>
      <c r="T3" s="1"/>
      <c r="U3" s="1"/>
      <c r="V3" s="1"/>
      <c r="W3" s="1"/>
      <c r="X3" s="1"/>
      <c r="Y3" s="1"/>
      <c r="Z3" s="1"/>
      <c r="AA3" s="1"/>
      <c r="AB3" s="1"/>
      <c r="AC3" s="1"/>
      <c r="AD3" s="1"/>
      <c r="AE3" s="1"/>
      <c r="AF3" s="1"/>
      <c r="AG3" s="1"/>
      <c r="AH3" s="1"/>
    </row>
    <row r="4">
      <c r="A4" s="9"/>
      <c r="B4" s="3"/>
      <c r="C4" s="3"/>
      <c r="D4" s="3"/>
      <c r="E4" s="3"/>
      <c r="F4" s="3"/>
      <c r="G4" s="3"/>
      <c r="H4" s="3"/>
      <c r="I4" s="3"/>
      <c r="J4" s="3"/>
      <c r="K4" s="3"/>
      <c r="L4" s="3"/>
      <c r="M4" s="10"/>
      <c r="N4" s="11"/>
      <c r="O4" s="8"/>
      <c r="P4" s="8"/>
      <c r="Q4" s="1"/>
      <c r="R4" s="1"/>
      <c r="S4" s="1"/>
      <c r="T4" s="1"/>
      <c r="U4" s="1"/>
      <c r="V4" s="1"/>
      <c r="W4" s="1"/>
      <c r="X4" s="1"/>
      <c r="Y4" s="1"/>
      <c r="Z4" s="1"/>
      <c r="AA4" s="1"/>
      <c r="AB4" s="1"/>
      <c r="AC4" s="1"/>
      <c r="AD4" s="1"/>
      <c r="AE4" s="1"/>
      <c r="AF4" s="1"/>
      <c r="AG4" s="1"/>
      <c r="AH4" s="1"/>
    </row>
    <row r="5" ht="4.5" customHeight="1">
      <c r="A5" s="12"/>
      <c r="B5" s="12"/>
      <c r="C5" s="12"/>
      <c r="D5" s="12"/>
      <c r="E5" s="12"/>
      <c r="F5" s="12"/>
      <c r="G5" s="12"/>
      <c r="H5" s="12"/>
      <c r="I5" s="12"/>
      <c r="J5" s="12"/>
      <c r="K5" s="12"/>
      <c r="L5" s="12"/>
      <c r="M5" s="12"/>
      <c r="N5" s="13"/>
      <c r="O5" s="8"/>
      <c r="P5" s="8"/>
      <c r="Q5" s="1"/>
      <c r="R5" s="1"/>
      <c r="S5" s="1"/>
      <c r="T5" s="1"/>
      <c r="U5" s="1"/>
      <c r="V5" s="1"/>
      <c r="W5" s="1"/>
      <c r="X5" s="1"/>
      <c r="Y5" s="1"/>
      <c r="Z5" s="1"/>
      <c r="AA5" s="1"/>
      <c r="AB5" s="1"/>
      <c r="AC5" s="1"/>
      <c r="AD5" s="1"/>
      <c r="AE5" s="1"/>
      <c r="AF5" s="1"/>
      <c r="AG5" s="1"/>
      <c r="AH5" s="1"/>
    </row>
    <row r="6" ht="36.75" customHeight="1">
      <c r="A6" s="14" t="s">
        <v>1</v>
      </c>
      <c r="B6" s="15"/>
      <c r="C6" s="15"/>
      <c r="D6" s="15"/>
      <c r="E6" s="15"/>
      <c r="F6" s="15"/>
      <c r="G6" s="15"/>
      <c r="H6" s="15"/>
      <c r="I6" s="15"/>
      <c r="J6" s="15"/>
      <c r="K6" s="15"/>
      <c r="L6" s="15"/>
      <c r="M6" s="16"/>
      <c r="N6" s="13"/>
      <c r="O6" s="8"/>
      <c r="P6" s="8"/>
      <c r="Q6" s="1"/>
      <c r="R6" s="1"/>
      <c r="S6" s="1"/>
      <c r="T6" s="1"/>
      <c r="U6" s="1"/>
      <c r="V6" s="1"/>
      <c r="W6" s="1"/>
      <c r="X6" s="1"/>
      <c r="Y6" s="1"/>
      <c r="Z6" s="1"/>
      <c r="AA6" s="1"/>
      <c r="AB6" s="1"/>
      <c r="AC6" s="1"/>
      <c r="AD6" s="1"/>
      <c r="AE6" s="1"/>
      <c r="AF6" s="1"/>
      <c r="AG6" s="1"/>
      <c r="AH6" s="1"/>
    </row>
    <row r="7" ht="4.5" customHeight="1">
      <c r="A7" s="17"/>
      <c r="B7" s="18"/>
      <c r="C7" s="18"/>
      <c r="D7" s="18"/>
      <c r="E7" s="18"/>
      <c r="F7" s="18"/>
      <c r="G7" s="18"/>
      <c r="H7" s="18"/>
      <c r="I7" s="18"/>
      <c r="J7" s="18"/>
      <c r="K7" s="18"/>
      <c r="L7" s="18"/>
      <c r="M7" s="19"/>
      <c r="N7" s="13"/>
      <c r="O7" s="8"/>
      <c r="P7" s="8"/>
      <c r="Q7" s="1"/>
      <c r="R7" s="1"/>
      <c r="S7" s="1"/>
      <c r="T7" s="1"/>
      <c r="U7" s="1"/>
      <c r="V7" s="1"/>
      <c r="W7" s="1"/>
      <c r="X7" s="1"/>
      <c r="Y7" s="1"/>
      <c r="Z7" s="1"/>
      <c r="AA7" s="1"/>
      <c r="AB7" s="1"/>
      <c r="AC7" s="1"/>
      <c r="AD7" s="1"/>
      <c r="AE7" s="1"/>
      <c r="AF7" s="1"/>
      <c r="AG7" s="1"/>
      <c r="AH7" s="1"/>
    </row>
    <row r="8" ht="20.25" customHeight="1">
      <c r="A8" s="20" t="s">
        <v>2</v>
      </c>
      <c r="B8" s="21"/>
      <c r="C8" s="21"/>
      <c r="D8" s="21"/>
      <c r="E8" s="22"/>
      <c r="F8" s="23"/>
      <c r="G8" s="24"/>
      <c r="H8" s="25" t="s">
        <v>3</v>
      </c>
      <c r="I8" s="21"/>
      <c r="J8" s="21"/>
      <c r="K8" s="21"/>
      <c r="L8" s="21"/>
      <c r="M8" s="22"/>
      <c r="N8" s="26"/>
      <c r="O8" s="8"/>
      <c r="P8" s="8"/>
      <c r="Q8" s="1"/>
      <c r="R8" s="1"/>
      <c r="S8" s="1"/>
      <c r="T8" s="1"/>
      <c r="U8" s="1"/>
      <c r="V8" s="1"/>
      <c r="W8" s="1"/>
      <c r="X8" s="1"/>
      <c r="Y8" s="1"/>
      <c r="Z8" s="1"/>
      <c r="AA8" s="1"/>
      <c r="AB8" s="1"/>
      <c r="AC8" s="1"/>
      <c r="AD8" s="1"/>
      <c r="AE8" s="1"/>
      <c r="AF8" s="1"/>
      <c r="AG8" s="1"/>
      <c r="AH8" s="1"/>
    </row>
    <row r="9" ht="4.5" customHeight="1">
      <c r="A9" s="27"/>
      <c r="B9" s="18"/>
      <c r="C9" s="18"/>
      <c r="D9" s="18"/>
      <c r="E9" s="18"/>
      <c r="F9" s="18"/>
      <c r="G9" s="18"/>
      <c r="H9" s="18"/>
      <c r="I9" s="18"/>
      <c r="J9" s="18"/>
      <c r="K9" s="18"/>
      <c r="L9" s="18"/>
      <c r="M9" s="19"/>
      <c r="N9" s="13"/>
      <c r="O9" s="8"/>
      <c r="P9" s="8"/>
      <c r="Q9" s="1"/>
      <c r="R9" s="1"/>
      <c r="S9" s="1"/>
      <c r="T9" s="1"/>
      <c r="U9" s="1"/>
      <c r="V9" s="1"/>
      <c r="W9" s="1"/>
      <c r="X9" s="1"/>
      <c r="Y9" s="1"/>
      <c r="Z9" s="1"/>
      <c r="AA9" s="1"/>
      <c r="AB9" s="1"/>
      <c r="AC9" s="1"/>
      <c r="AD9" s="1"/>
      <c r="AE9" s="1"/>
      <c r="AF9" s="1"/>
      <c r="AG9" s="1"/>
      <c r="AH9" s="1"/>
    </row>
    <row r="10" ht="4.5" customHeight="1">
      <c r="A10" s="28"/>
      <c r="B10" s="28"/>
      <c r="C10" s="28"/>
      <c r="D10" s="28"/>
      <c r="E10" s="28"/>
      <c r="F10" s="28"/>
      <c r="G10" s="28"/>
      <c r="H10" s="28"/>
      <c r="I10" s="28"/>
      <c r="J10" s="28"/>
      <c r="K10" s="28"/>
      <c r="L10" s="28"/>
      <c r="M10" s="28"/>
      <c r="N10" s="13"/>
      <c r="O10" s="8"/>
      <c r="P10" s="8"/>
      <c r="Q10" s="1"/>
      <c r="R10" s="1"/>
      <c r="S10" s="1"/>
      <c r="T10" s="1"/>
      <c r="U10" s="1"/>
      <c r="V10" s="1"/>
      <c r="W10" s="1"/>
      <c r="X10" s="1"/>
      <c r="Y10" s="1"/>
      <c r="Z10" s="1"/>
      <c r="AA10" s="1"/>
      <c r="AB10" s="1"/>
      <c r="AC10" s="1"/>
      <c r="AD10" s="1"/>
      <c r="AE10" s="1"/>
      <c r="AF10" s="1"/>
      <c r="AG10" s="1"/>
      <c r="AH10" s="1"/>
    </row>
    <row r="11" ht="4.5" customHeight="1">
      <c r="A11" s="29"/>
      <c r="B11" s="29"/>
      <c r="C11" s="29"/>
      <c r="D11" s="29"/>
      <c r="E11" s="29"/>
      <c r="F11" s="29"/>
      <c r="G11" s="29"/>
      <c r="H11" s="29"/>
      <c r="I11" s="29"/>
      <c r="J11" s="29"/>
      <c r="K11" s="29"/>
      <c r="L11" s="29"/>
      <c r="M11" s="29"/>
      <c r="N11" s="13"/>
      <c r="O11" s="8"/>
      <c r="P11" s="8"/>
      <c r="Q11" s="1"/>
      <c r="R11" s="1"/>
      <c r="S11" s="1"/>
      <c r="T11" s="1"/>
      <c r="U11" s="1"/>
      <c r="V11" s="1"/>
      <c r="W11" s="1"/>
      <c r="X11" s="1"/>
      <c r="Y11" s="1"/>
      <c r="Z11" s="1"/>
      <c r="AA11" s="1"/>
      <c r="AB11" s="1"/>
      <c r="AC11" s="1"/>
      <c r="AD11" s="1"/>
      <c r="AE11" s="1"/>
      <c r="AF11" s="1"/>
      <c r="AG11" s="1"/>
      <c r="AH11" s="1"/>
    </row>
    <row r="12" ht="15.0" customHeight="1">
      <c r="A12" s="30" t="s">
        <v>4</v>
      </c>
      <c r="B12" s="31"/>
      <c r="C12" s="31"/>
      <c r="D12" s="32"/>
      <c r="E12" s="33" t="s">
        <v>5</v>
      </c>
      <c r="F12" s="34"/>
      <c r="G12" s="35"/>
      <c r="H12" s="36" t="s">
        <v>6</v>
      </c>
      <c r="I12" s="34"/>
      <c r="J12" s="35"/>
      <c r="K12" s="36" t="s">
        <v>7</v>
      </c>
      <c r="L12" s="34"/>
      <c r="M12" s="37"/>
      <c r="N12" s="38"/>
      <c r="O12" s="8"/>
      <c r="P12" s="8"/>
      <c r="Q12" s="1"/>
      <c r="R12" s="1"/>
      <c r="S12" s="1"/>
      <c r="T12" s="1"/>
      <c r="U12" s="1"/>
      <c r="V12" s="1"/>
      <c r="W12" s="1"/>
      <c r="X12" s="1"/>
      <c r="Y12" s="1"/>
      <c r="Z12" s="1"/>
      <c r="AA12" s="1"/>
      <c r="AB12" s="1"/>
      <c r="AC12" s="1"/>
      <c r="AD12" s="1"/>
      <c r="AE12" s="1"/>
      <c r="AF12" s="1"/>
      <c r="AG12" s="1"/>
      <c r="AH12" s="1"/>
    </row>
    <row r="13" ht="29.25" customHeight="1">
      <c r="A13" s="39"/>
      <c r="B13" s="40"/>
      <c r="C13" s="40"/>
      <c r="D13" s="41"/>
      <c r="E13" s="42"/>
      <c r="F13" s="43"/>
      <c r="G13" s="44"/>
      <c r="H13" s="45"/>
      <c r="I13" s="43"/>
      <c r="J13" s="44"/>
      <c r="K13" s="46"/>
      <c r="L13" s="43"/>
      <c r="M13" s="47"/>
      <c r="N13" s="38"/>
      <c r="O13" s="8"/>
      <c r="P13" s="8"/>
      <c r="Q13" s="1"/>
      <c r="R13" s="1"/>
      <c r="S13" s="1"/>
      <c r="T13" s="1"/>
      <c r="U13" s="1"/>
      <c r="V13" s="1"/>
      <c r="W13" s="1"/>
      <c r="X13" s="1"/>
      <c r="Y13" s="1"/>
      <c r="Z13" s="1"/>
      <c r="AA13" s="1"/>
      <c r="AB13" s="1"/>
      <c r="AC13" s="1"/>
      <c r="AD13" s="1"/>
      <c r="AE13" s="1"/>
      <c r="AF13" s="1"/>
      <c r="AG13" s="1"/>
      <c r="AH13" s="1"/>
    </row>
    <row r="14" ht="24.0" customHeight="1">
      <c r="A14" s="48" t="s">
        <v>8</v>
      </c>
      <c r="B14" s="49"/>
      <c r="C14" s="49"/>
      <c r="D14" s="50"/>
      <c r="E14" s="51"/>
      <c r="F14" s="49"/>
      <c r="G14" s="49"/>
      <c r="H14" s="49"/>
      <c r="I14" s="49"/>
      <c r="J14" s="49"/>
      <c r="K14" s="49"/>
      <c r="L14" s="49"/>
      <c r="M14" s="50"/>
      <c r="N14" s="38"/>
      <c r="O14" s="8"/>
      <c r="P14" s="8"/>
      <c r="Q14" s="1"/>
      <c r="R14" s="1"/>
      <c r="S14" s="1"/>
      <c r="T14" s="1"/>
      <c r="U14" s="1"/>
      <c r="V14" s="1"/>
      <c r="W14" s="1"/>
      <c r="X14" s="1"/>
      <c r="Y14" s="1"/>
      <c r="Z14" s="1"/>
      <c r="AA14" s="1"/>
      <c r="AB14" s="1"/>
      <c r="AC14" s="1"/>
      <c r="AD14" s="1"/>
      <c r="AE14" s="1"/>
      <c r="AF14" s="1"/>
      <c r="AG14" s="1"/>
      <c r="AH14" s="1"/>
    </row>
    <row r="15" ht="4.5" customHeight="1">
      <c r="A15" s="52"/>
      <c r="B15" s="18"/>
      <c r="C15" s="18"/>
      <c r="D15" s="18"/>
      <c r="E15" s="18"/>
      <c r="F15" s="18"/>
      <c r="G15" s="18"/>
      <c r="H15" s="18"/>
      <c r="I15" s="18"/>
      <c r="J15" s="18"/>
      <c r="K15" s="18"/>
      <c r="L15" s="18"/>
      <c r="M15" s="53"/>
      <c r="N15" s="38"/>
      <c r="O15" s="8"/>
      <c r="P15" s="8"/>
      <c r="Q15" s="1"/>
      <c r="R15" s="1"/>
      <c r="S15" s="1"/>
      <c r="T15" s="1"/>
      <c r="U15" s="1"/>
      <c r="V15" s="1"/>
      <c r="W15" s="1"/>
      <c r="X15" s="1"/>
      <c r="Y15" s="1"/>
      <c r="Z15" s="1"/>
      <c r="AA15" s="1"/>
      <c r="AB15" s="1"/>
      <c r="AC15" s="1"/>
      <c r="AD15" s="1"/>
      <c r="AE15" s="1"/>
      <c r="AF15" s="1"/>
      <c r="AG15" s="1"/>
      <c r="AH15" s="1"/>
    </row>
    <row r="16" ht="24.0" customHeight="1">
      <c r="A16" s="54" t="s">
        <v>9</v>
      </c>
      <c r="B16" s="15"/>
      <c r="C16" s="15"/>
      <c r="D16" s="16"/>
      <c r="E16" s="55"/>
      <c r="F16" s="15"/>
      <c r="G16" s="15"/>
      <c r="H16" s="15"/>
      <c r="I16" s="15"/>
      <c r="J16" s="15"/>
      <c r="K16" s="15"/>
      <c r="L16" s="15"/>
      <c r="M16" s="16"/>
      <c r="N16" s="38"/>
      <c r="O16" s="8"/>
      <c r="P16" s="8"/>
      <c r="Q16" s="1"/>
      <c r="R16" s="1"/>
      <c r="S16" s="1"/>
      <c r="T16" s="1"/>
      <c r="U16" s="1"/>
      <c r="V16" s="1"/>
      <c r="W16" s="1"/>
      <c r="X16" s="1"/>
      <c r="Y16" s="1"/>
      <c r="Z16" s="1"/>
      <c r="AA16" s="1"/>
      <c r="AB16" s="1"/>
      <c r="AC16" s="1"/>
      <c r="AD16" s="1"/>
      <c r="AE16" s="1"/>
      <c r="AF16" s="1"/>
      <c r="AG16" s="1"/>
      <c r="AH16" s="1"/>
    </row>
    <row r="17" ht="4.5" customHeight="1">
      <c r="A17" s="52"/>
      <c r="B17" s="18"/>
      <c r="C17" s="18"/>
      <c r="D17" s="18"/>
      <c r="E17" s="18"/>
      <c r="F17" s="18"/>
      <c r="G17" s="18"/>
      <c r="H17" s="18"/>
      <c r="I17" s="18"/>
      <c r="J17" s="18"/>
      <c r="K17" s="18"/>
      <c r="L17" s="18"/>
      <c r="M17" s="53"/>
      <c r="N17" s="38"/>
      <c r="O17" s="8"/>
      <c r="P17" s="8"/>
      <c r="Q17" s="1"/>
      <c r="R17" s="1"/>
      <c r="S17" s="1"/>
      <c r="T17" s="1"/>
      <c r="U17" s="1"/>
      <c r="V17" s="1"/>
      <c r="W17" s="1"/>
      <c r="X17" s="1"/>
      <c r="Y17" s="1"/>
      <c r="Z17" s="1"/>
      <c r="AA17" s="1"/>
      <c r="AB17" s="1"/>
      <c r="AC17" s="1"/>
      <c r="AD17" s="1"/>
      <c r="AE17" s="1"/>
      <c r="AF17" s="1"/>
      <c r="AG17" s="1"/>
      <c r="AH17" s="1"/>
    </row>
    <row r="18" ht="24.0" customHeight="1">
      <c r="A18" s="56" t="s">
        <v>10</v>
      </c>
      <c r="B18" s="34"/>
      <c r="C18" s="34"/>
      <c r="D18" s="37"/>
      <c r="E18" s="57"/>
      <c r="F18" s="34"/>
      <c r="G18" s="34"/>
      <c r="H18" s="34"/>
      <c r="I18" s="34"/>
      <c r="J18" s="34"/>
      <c r="K18" s="34"/>
      <c r="L18" s="34"/>
      <c r="M18" s="37"/>
      <c r="N18" s="38"/>
      <c r="O18" s="8"/>
      <c r="P18" s="8"/>
      <c r="Q18" s="1"/>
      <c r="R18" s="1"/>
      <c r="S18" s="1"/>
      <c r="T18" s="1"/>
      <c r="U18" s="1"/>
      <c r="V18" s="1"/>
      <c r="W18" s="1"/>
      <c r="X18" s="1"/>
      <c r="Y18" s="1"/>
      <c r="Z18" s="1"/>
      <c r="AA18" s="1"/>
      <c r="AB18" s="1"/>
      <c r="AC18" s="1"/>
      <c r="AD18" s="1"/>
      <c r="AE18" s="1"/>
      <c r="AF18" s="1"/>
      <c r="AG18" s="1"/>
      <c r="AH18" s="1"/>
    </row>
    <row r="19" ht="23.25" customHeight="1">
      <c r="A19" s="48" t="s">
        <v>11</v>
      </c>
      <c r="B19" s="49"/>
      <c r="C19" s="49"/>
      <c r="D19" s="50"/>
      <c r="E19" s="58"/>
      <c r="F19" s="49"/>
      <c r="G19" s="49"/>
      <c r="H19" s="49"/>
      <c r="I19" s="49"/>
      <c r="J19" s="49"/>
      <c r="K19" s="49"/>
      <c r="L19" s="49"/>
      <c r="M19" s="50"/>
      <c r="N19" s="38"/>
      <c r="O19" s="8"/>
      <c r="P19" s="8"/>
      <c r="Q19" s="1"/>
      <c r="R19" s="1"/>
      <c r="S19" s="1"/>
      <c r="T19" s="1"/>
      <c r="U19" s="1"/>
      <c r="V19" s="1"/>
      <c r="W19" s="1"/>
      <c r="X19" s="1"/>
      <c r="Y19" s="1"/>
      <c r="Z19" s="1"/>
      <c r="AA19" s="1"/>
      <c r="AB19" s="1"/>
      <c r="AC19" s="1"/>
      <c r="AD19" s="1"/>
      <c r="AE19" s="1"/>
      <c r="AF19" s="1"/>
      <c r="AG19" s="1"/>
      <c r="AH19" s="1"/>
    </row>
    <row r="20" ht="4.5" customHeight="1">
      <c r="A20" s="52"/>
      <c r="B20" s="18"/>
      <c r="C20" s="18"/>
      <c r="D20" s="18"/>
      <c r="E20" s="18"/>
      <c r="F20" s="18"/>
      <c r="G20" s="18"/>
      <c r="H20" s="18"/>
      <c r="I20" s="18"/>
      <c r="J20" s="18"/>
      <c r="K20" s="18"/>
      <c r="L20" s="18"/>
      <c r="M20" s="53"/>
      <c r="N20" s="38"/>
      <c r="O20" s="8"/>
      <c r="P20" s="8"/>
      <c r="Q20" s="1"/>
      <c r="R20" s="1"/>
      <c r="S20" s="1"/>
      <c r="T20" s="1"/>
      <c r="U20" s="1"/>
      <c r="V20" s="1"/>
      <c r="W20" s="1"/>
      <c r="X20" s="1"/>
      <c r="Y20" s="1"/>
      <c r="Z20" s="1"/>
      <c r="AA20" s="1"/>
      <c r="AB20" s="1"/>
      <c r="AC20" s="1"/>
      <c r="AD20" s="1"/>
      <c r="AE20" s="1"/>
      <c r="AF20" s="1"/>
      <c r="AG20" s="1"/>
      <c r="AH20" s="1"/>
    </row>
    <row r="21" ht="24.0" customHeight="1">
      <c r="A21" s="54" t="s">
        <v>12</v>
      </c>
      <c r="B21" s="15"/>
      <c r="C21" s="15"/>
      <c r="D21" s="16"/>
      <c r="E21" s="59"/>
      <c r="F21" s="15"/>
      <c r="G21" s="15"/>
      <c r="H21" s="15"/>
      <c r="I21" s="15"/>
      <c r="J21" s="15"/>
      <c r="K21" s="15"/>
      <c r="L21" s="15"/>
      <c r="M21" s="16"/>
      <c r="N21" s="38"/>
      <c r="O21" s="8"/>
      <c r="P21" s="8"/>
      <c r="Q21" s="1"/>
      <c r="R21" s="1"/>
      <c r="S21" s="1"/>
      <c r="T21" s="1"/>
      <c r="U21" s="1"/>
      <c r="V21" s="1"/>
      <c r="W21" s="1"/>
      <c r="X21" s="1"/>
      <c r="Y21" s="1"/>
      <c r="Z21" s="1"/>
      <c r="AA21" s="1"/>
      <c r="AB21" s="1"/>
      <c r="AC21" s="1"/>
      <c r="AD21" s="1"/>
      <c r="AE21" s="1"/>
      <c r="AF21" s="1"/>
      <c r="AG21" s="1"/>
      <c r="AH21" s="1"/>
    </row>
    <row r="22" ht="4.5" customHeight="1">
      <c r="A22" s="52"/>
      <c r="B22" s="18"/>
      <c r="C22" s="18"/>
      <c r="D22" s="18"/>
      <c r="E22" s="18"/>
      <c r="F22" s="18"/>
      <c r="G22" s="18"/>
      <c r="H22" s="18"/>
      <c r="I22" s="18"/>
      <c r="J22" s="18"/>
      <c r="K22" s="18"/>
      <c r="L22" s="18"/>
      <c r="M22" s="53"/>
      <c r="N22" s="38"/>
      <c r="O22" s="8"/>
      <c r="P22" s="8"/>
      <c r="Q22" s="1"/>
      <c r="R22" s="1"/>
      <c r="S22" s="1"/>
      <c r="T22" s="1"/>
      <c r="U22" s="1"/>
      <c r="V22" s="1"/>
      <c r="W22" s="1"/>
      <c r="X22" s="1"/>
      <c r="Y22" s="1"/>
      <c r="Z22" s="1"/>
      <c r="AA22" s="1"/>
      <c r="AB22" s="1"/>
      <c r="AC22" s="1"/>
      <c r="AD22" s="1"/>
      <c r="AE22" s="1"/>
      <c r="AF22" s="1"/>
      <c r="AG22" s="1"/>
      <c r="AH22" s="1"/>
    </row>
    <row r="23" ht="24.0" customHeight="1">
      <c r="A23" s="30" t="s">
        <v>13</v>
      </c>
      <c r="B23" s="31"/>
      <c r="C23" s="31"/>
      <c r="D23" s="32"/>
      <c r="E23" s="60"/>
      <c r="F23" s="60"/>
      <c r="G23" s="60"/>
      <c r="H23" s="60"/>
      <c r="I23" s="60"/>
      <c r="J23" s="60"/>
      <c r="K23" s="60"/>
      <c r="L23" s="61" t="s">
        <v>14</v>
      </c>
      <c r="M23" s="32"/>
      <c r="N23" s="62" t="s">
        <v>15</v>
      </c>
      <c r="O23" s="8"/>
      <c r="P23" s="8"/>
      <c r="Q23" s="1"/>
      <c r="R23" s="1"/>
      <c r="S23" s="1"/>
      <c r="T23" s="1"/>
      <c r="U23" s="1"/>
      <c r="V23" s="1"/>
      <c r="W23" s="1"/>
      <c r="X23" s="1"/>
      <c r="Y23" s="1"/>
      <c r="Z23" s="1"/>
      <c r="AA23" s="1"/>
      <c r="AB23" s="1"/>
      <c r="AC23" s="1"/>
      <c r="AD23" s="1"/>
      <c r="AE23" s="1"/>
      <c r="AF23" s="1"/>
      <c r="AG23" s="1"/>
      <c r="AH23" s="1"/>
    </row>
    <row r="24" ht="48.75" customHeight="1">
      <c r="A24" s="54" t="s">
        <v>16</v>
      </c>
      <c r="B24" s="15"/>
      <c r="C24" s="15"/>
      <c r="D24" s="16"/>
      <c r="E24" s="63"/>
      <c r="F24" s="63"/>
      <c r="G24" s="63"/>
      <c r="H24" s="63"/>
      <c r="I24" s="63"/>
      <c r="J24" s="63"/>
      <c r="K24" s="63"/>
      <c r="L24" s="64"/>
      <c r="M24" s="65"/>
      <c r="N24" s="66">
        <f>SUM(E24:K24)</f>
        <v>0</v>
      </c>
      <c r="O24" s="8"/>
      <c r="P24" s="8"/>
      <c r="Q24" s="1"/>
      <c r="R24" s="1"/>
      <c r="S24" s="1"/>
      <c r="T24" s="1"/>
      <c r="U24" s="1"/>
      <c r="V24" s="1"/>
      <c r="W24" s="1"/>
      <c r="X24" s="1"/>
      <c r="Y24" s="1"/>
      <c r="Z24" s="1"/>
      <c r="AA24" s="1"/>
      <c r="AB24" s="1"/>
      <c r="AC24" s="1"/>
      <c r="AD24" s="1"/>
      <c r="AE24" s="1"/>
      <c r="AF24" s="1"/>
      <c r="AG24" s="1"/>
      <c r="AH24" s="1"/>
    </row>
    <row r="25" ht="15.0" customHeight="1">
      <c r="A25" s="67" t="s">
        <v>17</v>
      </c>
      <c r="B25" s="18"/>
      <c r="C25" s="18"/>
      <c r="D25" s="19"/>
      <c r="E25" s="68">
        <f t="shared" ref="E25:K25" si="1">CEILING((E24*2/3),1)</f>
        <v>0</v>
      </c>
      <c r="F25" s="68">
        <f t="shared" si="1"/>
        <v>0</v>
      </c>
      <c r="G25" s="68">
        <f t="shared" si="1"/>
        <v>0</v>
      </c>
      <c r="H25" s="68">
        <f t="shared" si="1"/>
        <v>0</v>
      </c>
      <c r="I25" s="68">
        <f t="shared" si="1"/>
        <v>0</v>
      </c>
      <c r="J25" s="68">
        <f t="shared" si="1"/>
        <v>0</v>
      </c>
      <c r="K25" s="68">
        <f t="shared" si="1"/>
        <v>0</v>
      </c>
      <c r="L25" s="69">
        <f>SUM(E25:K25)</f>
        <v>0</v>
      </c>
      <c r="M25" s="16"/>
      <c r="N25" s="38"/>
      <c r="O25" s="8"/>
      <c r="P25" s="8"/>
      <c r="Q25" s="1"/>
      <c r="R25" s="1"/>
      <c r="S25" s="1"/>
      <c r="T25" s="1"/>
      <c r="U25" s="1"/>
      <c r="V25" s="1"/>
      <c r="W25" s="1"/>
      <c r="X25" s="1"/>
      <c r="Y25" s="1"/>
      <c r="Z25" s="1"/>
      <c r="AA25" s="1"/>
      <c r="AB25" s="1"/>
      <c r="AC25" s="1"/>
      <c r="AD25" s="1"/>
      <c r="AE25" s="1"/>
      <c r="AF25" s="1"/>
      <c r="AG25" s="1"/>
      <c r="AH25" s="1"/>
    </row>
    <row r="26" ht="4.5" customHeight="1">
      <c r="A26" s="52"/>
      <c r="B26" s="18"/>
      <c r="C26" s="18"/>
      <c r="D26" s="18"/>
      <c r="E26" s="18"/>
      <c r="F26" s="18"/>
      <c r="G26" s="18"/>
      <c r="H26" s="18"/>
      <c r="I26" s="18"/>
      <c r="J26" s="18"/>
      <c r="K26" s="18"/>
      <c r="L26" s="18"/>
      <c r="M26" s="53"/>
      <c r="N26" s="38"/>
      <c r="O26" s="8"/>
      <c r="P26" s="8"/>
      <c r="Q26" s="1"/>
      <c r="R26" s="1"/>
      <c r="S26" s="1"/>
      <c r="T26" s="1"/>
      <c r="U26" s="1"/>
      <c r="V26" s="1"/>
      <c r="W26" s="1"/>
      <c r="X26" s="1"/>
      <c r="Y26" s="1"/>
      <c r="Z26" s="1"/>
      <c r="AA26" s="1"/>
      <c r="AB26" s="1"/>
      <c r="AC26" s="1"/>
      <c r="AD26" s="1"/>
      <c r="AE26" s="1"/>
      <c r="AF26" s="1"/>
      <c r="AG26" s="1"/>
      <c r="AH26" s="1"/>
    </row>
    <row r="27" ht="33.0" customHeight="1">
      <c r="A27" s="30" t="s">
        <v>18</v>
      </c>
      <c r="B27" s="31"/>
      <c r="C27" s="70"/>
      <c r="D27" s="71" t="s">
        <v>19</v>
      </c>
      <c r="E27" s="72" t="s">
        <v>20</v>
      </c>
      <c r="F27" s="73" t="s">
        <v>20</v>
      </c>
      <c r="G27" s="73" t="s">
        <v>20</v>
      </c>
      <c r="H27" s="73" t="s">
        <v>20</v>
      </c>
      <c r="I27" s="73" t="s">
        <v>20</v>
      </c>
      <c r="J27" s="73" t="s">
        <v>20</v>
      </c>
      <c r="K27" s="73" t="s">
        <v>20</v>
      </c>
      <c r="L27" s="73" t="s">
        <v>20</v>
      </c>
      <c r="M27" s="74" t="s">
        <v>20</v>
      </c>
      <c r="N27" s="38"/>
      <c r="O27" s="8"/>
      <c r="P27" s="8"/>
      <c r="Q27" s="1"/>
      <c r="R27" s="1"/>
      <c r="S27" s="1"/>
      <c r="T27" s="1"/>
      <c r="U27" s="1"/>
      <c r="V27" s="1"/>
      <c r="W27" s="1"/>
      <c r="X27" s="1"/>
      <c r="Y27" s="1"/>
      <c r="Z27" s="1"/>
      <c r="AA27" s="1"/>
      <c r="AB27" s="1"/>
      <c r="AC27" s="1"/>
      <c r="AD27" s="1"/>
      <c r="AE27" s="1"/>
      <c r="AF27" s="1"/>
      <c r="AG27" s="1"/>
      <c r="AH27" s="1"/>
    </row>
    <row r="28" ht="15.75" customHeight="1">
      <c r="A28" s="75"/>
      <c r="C28" s="76"/>
      <c r="D28" s="77">
        <f>CEILING((N24/15),1)</f>
        <v>0</v>
      </c>
      <c r="E28" s="78"/>
      <c r="F28" s="78"/>
      <c r="G28" s="78"/>
      <c r="H28" s="78"/>
      <c r="I28" s="78"/>
      <c r="J28" s="78"/>
      <c r="K28" s="78"/>
      <c r="L28" s="78"/>
      <c r="M28" s="78"/>
      <c r="N28" s="38"/>
      <c r="O28" s="8"/>
      <c r="P28" s="8"/>
      <c r="Q28" s="1"/>
      <c r="R28" s="1"/>
      <c r="S28" s="1"/>
      <c r="T28" s="1"/>
      <c r="U28" s="1"/>
      <c r="V28" s="1"/>
      <c r="W28" s="1"/>
      <c r="X28" s="1"/>
      <c r="Y28" s="1"/>
      <c r="Z28" s="1"/>
      <c r="AA28" s="1"/>
      <c r="AB28" s="1"/>
      <c r="AC28" s="1"/>
      <c r="AD28" s="1"/>
      <c r="AE28" s="1"/>
      <c r="AF28" s="1"/>
      <c r="AG28" s="1"/>
      <c r="AH28" s="1"/>
    </row>
    <row r="29" ht="39.0" customHeight="1">
      <c r="A29" s="79"/>
      <c r="B29" s="80"/>
      <c r="C29" s="81"/>
      <c r="D29" s="82" t="s">
        <v>21</v>
      </c>
      <c r="E29" s="83"/>
      <c r="F29" s="83"/>
      <c r="G29" s="83"/>
      <c r="H29" s="83"/>
      <c r="I29" s="83"/>
      <c r="J29" s="83"/>
      <c r="K29" s="83"/>
      <c r="L29" s="83"/>
      <c r="M29" s="83"/>
      <c r="N29" s="38"/>
      <c r="O29" s="8"/>
      <c r="P29" s="8"/>
      <c r="Q29" s="1"/>
      <c r="R29" s="1"/>
      <c r="S29" s="1"/>
      <c r="T29" s="1"/>
      <c r="U29" s="1"/>
      <c r="V29" s="1"/>
      <c r="W29" s="1"/>
      <c r="X29" s="1"/>
      <c r="Y29" s="1"/>
      <c r="Z29" s="1"/>
      <c r="AA29" s="1"/>
      <c r="AB29" s="1"/>
      <c r="AC29" s="1"/>
      <c r="AD29" s="1"/>
      <c r="AE29" s="1"/>
      <c r="AF29" s="1"/>
      <c r="AG29" s="1"/>
      <c r="AH29" s="1"/>
    </row>
    <row r="30" ht="4.5" customHeight="1">
      <c r="A30" s="84"/>
      <c r="B30" s="15"/>
      <c r="C30" s="15"/>
      <c r="D30" s="15"/>
      <c r="E30" s="15"/>
      <c r="F30" s="15"/>
      <c r="G30" s="15"/>
      <c r="H30" s="15"/>
      <c r="I30" s="15"/>
      <c r="J30" s="15"/>
      <c r="K30" s="15"/>
      <c r="L30" s="15"/>
      <c r="M30" s="85"/>
      <c r="N30" s="38"/>
      <c r="O30" s="8"/>
      <c r="P30" s="8"/>
      <c r="Q30" s="1"/>
      <c r="R30" s="1"/>
      <c r="S30" s="1"/>
      <c r="T30" s="1"/>
      <c r="U30" s="1"/>
      <c r="V30" s="1"/>
      <c r="W30" s="1"/>
      <c r="X30" s="1"/>
      <c r="Y30" s="1"/>
      <c r="Z30" s="1"/>
      <c r="AA30" s="1"/>
      <c r="AB30" s="1"/>
      <c r="AC30" s="1"/>
      <c r="AD30" s="1"/>
      <c r="AE30" s="1"/>
      <c r="AF30" s="1"/>
      <c r="AG30" s="1"/>
      <c r="AH30" s="1"/>
    </row>
    <row r="31" ht="30.0" customHeight="1">
      <c r="A31" s="54" t="s">
        <v>22</v>
      </c>
      <c r="B31" s="15"/>
      <c r="C31" s="15"/>
      <c r="D31" s="16"/>
      <c r="E31" s="63"/>
      <c r="F31" s="63"/>
      <c r="G31" s="63"/>
      <c r="H31" s="63"/>
      <c r="I31" s="63"/>
      <c r="J31" s="63"/>
      <c r="K31" s="63"/>
      <c r="L31" s="86"/>
      <c r="M31" s="87"/>
      <c r="N31" s="38"/>
      <c r="O31" s="8"/>
      <c r="P31" s="8"/>
      <c r="Q31" s="1"/>
      <c r="R31" s="1"/>
      <c r="S31" s="1"/>
      <c r="T31" s="1"/>
      <c r="U31" s="1"/>
      <c r="V31" s="1"/>
      <c r="W31" s="1"/>
      <c r="X31" s="1"/>
      <c r="Y31" s="1"/>
      <c r="Z31" s="1"/>
      <c r="AA31" s="1"/>
      <c r="AB31" s="1"/>
      <c r="AC31" s="1"/>
      <c r="AD31" s="1"/>
      <c r="AE31" s="1"/>
      <c r="AF31" s="1"/>
      <c r="AG31" s="1"/>
      <c r="AH31" s="1"/>
    </row>
    <row r="32" ht="4.5" customHeight="1">
      <c r="A32" s="84"/>
      <c r="B32" s="15"/>
      <c r="C32" s="15"/>
      <c r="D32" s="15"/>
      <c r="E32" s="15"/>
      <c r="F32" s="15"/>
      <c r="G32" s="15"/>
      <c r="H32" s="15"/>
      <c r="I32" s="15"/>
      <c r="J32" s="15"/>
      <c r="K32" s="15"/>
      <c r="L32" s="15"/>
      <c r="M32" s="16"/>
      <c r="N32" s="38"/>
      <c r="O32" s="8"/>
      <c r="P32" s="8"/>
      <c r="Q32" s="1"/>
      <c r="R32" s="1"/>
      <c r="S32" s="1"/>
      <c r="T32" s="1"/>
      <c r="U32" s="1"/>
      <c r="V32" s="1"/>
      <c r="W32" s="1"/>
      <c r="X32" s="1"/>
      <c r="Y32" s="1"/>
      <c r="Z32" s="1"/>
      <c r="AA32" s="1"/>
      <c r="AB32" s="1"/>
      <c r="AC32" s="1"/>
      <c r="AD32" s="1"/>
      <c r="AE32" s="1"/>
      <c r="AF32" s="1"/>
      <c r="AG32" s="1"/>
      <c r="AH32" s="1"/>
    </row>
    <row r="33" ht="30.0" customHeight="1">
      <c r="A33" s="88" t="s">
        <v>23</v>
      </c>
      <c r="B33" s="89" t="s">
        <v>24</v>
      </c>
      <c r="C33" s="35"/>
      <c r="D33" s="90" t="s">
        <v>25</v>
      </c>
      <c r="E33" s="91"/>
      <c r="F33" s="91"/>
      <c r="G33" s="91"/>
      <c r="H33" s="92"/>
      <c r="I33" s="92"/>
      <c r="J33" s="92"/>
      <c r="K33" s="92"/>
      <c r="L33" s="92"/>
      <c r="M33" s="93"/>
      <c r="N33" s="38"/>
      <c r="O33" s="8"/>
      <c r="P33" s="8"/>
      <c r="Q33" s="1"/>
      <c r="R33" s="1"/>
      <c r="S33" s="1"/>
      <c r="T33" s="1"/>
      <c r="U33" s="1"/>
      <c r="V33" s="1"/>
      <c r="W33" s="1"/>
      <c r="X33" s="1"/>
      <c r="Y33" s="1"/>
      <c r="Z33" s="1"/>
      <c r="AA33" s="1"/>
      <c r="AB33" s="1"/>
      <c r="AC33" s="1"/>
      <c r="AD33" s="1"/>
      <c r="AE33" s="1"/>
      <c r="AF33" s="1"/>
      <c r="AG33" s="1"/>
      <c r="AH33" s="1"/>
    </row>
    <row r="34" ht="30.0" customHeight="1">
      <c r="A34" s="94"/>
      <c r="B34" s="95">
        <f>CEILING((N24/45),1)</f>
        <v>0</v>
      </c>
      <c r="C34" s="44"/>
      <c r="D34" s="96"/>
      <c r="E34" s="97"/>
      <c r="F34" s="97"/>
      <c r="G34" s="97"/>
      <c r="H34" s="98"/>
      <c r="I34" s="98"/>
      <c r="J34" s="98"/>
      <c r="K34" s="98"/>
      <c r="L34" s="98"/>
      <c r="M34" s="96"/>
      <c r="N34" s="38"/>
      <c r="O34" s="8"/>
      <c r="P34" s="8"/>
      <c r="Q34" s="1"/>
      <c r="R34" s="1"/>
      <c r="S34" s="1"/>
      <c r="T34" s="1"/>
      <c r="U34" s="1"/>
      <c r="V34" s="1"/>
      <c r="W34" s="1"/>
      <c r="X34" s="1"/>
      <c r="Y34" s="1"/>
      <c r="Z34" s="1"/>
      <c r="AA34" s="1"/>
      <c r="AB34" s="1"/>
      <c r="AC34" s="1"/>
      <c r="AD34" s="1"/>
      <c r="AE34" s="1"/>
      <c r="AF34" s="1"/>
      <c r="AG34" s="1"/>
      <c r="AH34" s="1"/>
    </row>
    <row r="35" ht="18.75" customHeight="1">
      <c r="A35" s="99"/>
      <c r="B35" s="100" t="s">
        <v>21</v>
      </c>
      <c r="C35" s="101"/>
      <c r="D35" s="102"/>
      <c r="E35" s="83"/>
      <c r="F35" s="83"/>
      <c r="G35" s="83"/>
      <c r="H35" s="103"/>
      <c r="I35" s="103"/>
      <c r="J35" s="103"/>
      <c r="K35" s="103"/>
      <c r="L35" s="103"/>
      <c r="M35" s="102"/>
      <c r="N35" s="38"/>
      <c r="O35" s="8"/>
      <c r="P35" s="8"/>
      <c r="Q35" s="1"/>
      <c r="R35" s="1"/>
      <c r="S35" s="1"/>
      <c r="T35" s="1"/>
      <c r="U35" s="1"/>
      <c r="V35" s="1"/>
      <c r="W35" s="1"/>
      <c r="X35" s="1"/>
      <c r="Y35" s="1"/>
      <c r="Z35" s="1"/>
      <c r="AA35" s="1"/>
      <c r="AB35" s="1"/>
      <c r="AC35" s="1"/>
      <c r="AD35" s="1"/>
      <c r="AE35" s="1"/>
      <c r="AF35" s="1"/>
      <c r="AG35" s="1"/>
      <c r="AH35" s="1"/>
    </row>
    <row r="36" ht="4.5" customHeight="1">
      <c r="A36" s="52"/>
      <c r="B36" s="18"/>
      <c r="C36" s="18"/>
      <c r="D36" s="18"/>
      <c r="E36" s="18"/>
      <c r="F36" s="18"/>
      <c r="G36" s="18"/>
      <c r="H36" s="18"/>
      <c r="I36" s="18"/>
      <c r="J36" s="18"/>
      <c r="K36" s="18"/>
      <c r="L36" s="18"/>
      <c r="M36" s="53"/>
      <c r="N36" s="38"/>
      <c r="O36" s="8"/>
      <c r="P36" s="8"/>
      <c r="Q36" s="1"/>
      <c r="R36" s="1"/>
      <c r="S36" s="1"/>
      <c r="T36" s="1"/>
      <c r="U36" s="1"/>
      <c r="V36" s="1"/>
      <c r="W36" s="1"/>
      <c r="X36" s="1"/>
      <c r="Y36" s="1"/>
      <c r="Z36" s="1"/>
      <c r="AA36" s="1"/>
      <c r="AB36" s="1"/>
      <c r="AC36" s="1"/>
      <c r="AD36" s="1"/>
      <c r="AE36" s="1"/>
      <c r="AF36" s="1"/>
      <c r="AG36" s="1"/>
      <c r="AH36" s="1"/>
    </row>
    <row r="37" ht="70.5" customHeight="1">
      <c r="A37" s="104" t="s">
        <v>26</v>
      </c>
      <c r="B37" s="31"/>
      <c r="C37" s="31"/>
      <c r="D37" s="70"/>
      <c r="E37" s="105"/>
      <c r="F37" s="31"/>
      <c r="G37" s="31"/>
      <c r="H37" s="31"/>
      <c r="I37" s="31"/>
      <c r="J37" s="31"/>
      <c r="K37" s="31"/>
      <c r="L37" s="31"/>
      <c r="M37" s="106"/>
      <c r="N37" s="107"/>
      <c r="O37" s="8"/>
      <c r="P37" s="8"/>
      <c r="Q37" s="1"/>
      <c r="R37" s="1"/>
      <c r="S37" s="1"/>
      <c r="T37" s="1"/>
      <c r="U37" s="1"/>
      <c r="V37" s="1"/>
      <c r="W37" s="1"/>
      <c r="X37" s="1"/>
      <c r="Y37" s="1"/>
      <c r="Z37" s="1"/>
      <c r="AA37" s="1"/>
      <c r="AB37" s="1"/>
      <c r="AC37" s="1"/>
      <c r="AD37" s="1"/>
      <c r="AE37" s="1"/>
      <c r="AF37" s="1"/>
      <c r="AG37" s="1"/>
      <c r="AH37" s="1"/>
    </row>
    <row r="38" ht="48.0" customHeight="1">
      <c r="A38" s="108"/>
      <c r="B38" s="80"/>
      <c r="C38" s="80"/>
      <c r="D38" s="81"/>
      <c r="E38" s="79"/>
      <c r="F38" s="80"/>
      <c r="G38" s="80"/>
      <c r="H38" s="80"/>
      <c r="I38" s="80"/>
      <c r="J38" s="80"/>
      <c r="K38" s="80"/>
      <c r="L38" s="80"/>
      <c r="M38" s="109"/>
      <c r="N38" s="38"/>
      <c r="O38" s="8"/>
      <c r="P38" s="8"/>
      <c r="Q38" s="1"/>
      <c r="R38" s="1"/>
      <c r="S38" s="1"/>
      <c r="T38" s="1"/>
      <c r="U38" s="1"/>
      <c r="V38" s="1"/>
      <c r="W38" s="1"/>
      <c r="X38" s="1"/>
      <c r="Y38" s="1"/>
      <c r="Z38" s="1"/>
      <c r="AA38" s="1"/>
      <c r="AB38" s="1"/>
      <c r="AC38" s="1"/>
      <c r="AD38" s="1"/>
      <c r="AE38" s="1"/>
      <c r="AF38" s="1"/>
      <c r="AG38" s="1"/>
      <c r="AH38" s="1"/>
    </row>
    <row r="39" ht="4.5" customHeight="1">
      <c r="A39" s="52"/>
      <c r="B39" s="18"/>
      <c r="C39" s="18"/>
      <c r="D39" s="18"/>
      <c r="E39" s="18"/>
      <c r="F39" s="18"/>
      <c r="G39" s="18"/>
      <c r="H39" s="18"/>
      <c r="I39" s="18"/>
      <c r="J39" s="18"/>
      <c r="K39" s="18"/>
      <c r="L39" s="18"/>
      <c r="M39" s="53"/>
      <c r="N39" s="38"/>
      <c r="O39" s="8"/>
      <c r="P39" s="8"/>
      <c r="Q39" s="1"/>
      <c r="R39" s="1"/>
      <c r="S39" s="1"/>
      <c r="T39" s="1"/>
      <c r="U39" s="1"/>
      <c r="V39" s="1"/>
      <c r="W39" s="1"/>
      <c r="X39" s="1"/>
      <c r="Y39" s="1"/>
      <c r="Z39" s="1"/>
      <c r="AA39" s="1"/>
      <c r="AB39" s="1"/>
      <c r="AC39" s="1"/>
      <c r="AD39" s="1"/>
      <c r="AE39" s="1"/>
      <c r="AF39" s="1"/>
      <c r="AG39" s="1"/>
      <c r="AH39" s="1"/>
    </row>
    <row r="40" ht="15.0" customHeight="1">
      <c r="A40" s="54" t="s">
        <v>27</v>
      </c>
      <c r="B40" s="15"/>
      <c r="C40" s="15"/>
      <c r="D40" s="16"/>
      <c r="E40" s="110" t="str">
        <f>CEILING(K54,0.5)</f>
        <v>#DIV/0!</v>
      </c>
      <c r="F40" s="15"/>
      <c r="G40" s="15"/>
      <c r="H40" s="15"/>
      <c r="I40" s="15"/>
      <c r="J40" s="15"/>
      <c r="K40" s="15"/>
      <c r="L40" s="15"/>
      <c r="M40" s="16"/>
      <c r="N40" s="111"/>
      <c r="O40" s="112"/>
      <c r="P40" s="112"/>
      <c r="Q40" s="1"/>
      <c r="R40" s="1"/>
      <c r="S40" s="1"/>
      <c r="T40" s="1"/>
      <c r="U40" s="1"/>
      <c r="V40" s="1"/>
      <c r="W40" s="1"/>
      <c r="X40" s="1"/>
      <c r="Y40" s="1"/>
      <c r="Z40" s="1"/>
      <c r="AA40" s="1"/>
      <c r="AB40" s="1"/>
      <c r="AC40" s="1"/>
      <c r="AD40" s="1"/>
      <c r="AE40" s="1"/>
      <c r="AF40" s="1"/>
      <c r="AG40" s="1"/>
      <c r="AH40" s="1"/>
    </row>
    <row r="41" ht="4.5" customHeight="1">
      <c r="A41" s="52"/>
      <c r="B41" s="18"/>
      <c r="C41" s="18"/>
      <c r="D41" s="18"/>
      <c r="E41" s="18"/>
      <c r="F41" s="18"/>
      <c r="G41" s="18"/>
      <c r="H41" s="18"/>
      <c r="I41" s="18"/>
      <c r="J41" s="18"/>
      <c r="K41" s="18"/>
      <c r="L41" s="18"/>
      <c r="M41" s="53"/>
      <c r="N41" s="38"/>
      <c r="O41" s="8"/>
      <c r="P41" s="8"/>
      <c r="Q41" s="1"/>
      <c r="R41" s="1"/>
      <c r="S41" s="1"/>
      <c r="T41" s="1"/>
      <c r="U41" s="1"/>
      <c r="V41" s="1"/>
      <c r="W41" s="1"/>
      <c r="X41" s="1"/>
      <c r="Y41" s="1"/>
      <c r="Z41" s="1"/>
      <c r="AA41" s="1"/>
      <c r="AB41" s="1"/>
      <c r="AC41" s="1"/>
      <c r="AD41" s="1"/>
      <c r="AE41" s="1"/>
      <c r="AF41" s="1"/>
      <c r="AG41" s="1"/>
      <c r="AH41" s="1"/>
    </row>
    <row r="42" ht="7.5" customHeight="1">
      <c r="A42" s="38"/>
      <c r="B42" s="113"/>
      <c r="C42" s="38"/>
      <c r="D42" s="38"/>
      <c r="E42" s="38"/>
      <c r="F42" s="38"/>
      <c r="G42" s="38"/>
      <c r="H42" s="38"/>
      <c r="I42" s="113"/>
      <c r="J42" s="38"/>
      <c r="K42" s="38"/>
      <c r="L42" s="38"/>
      <c r="M42" s="38"/>
      <c r="N42" s="38"/>
      <c r="O42" s="8"/>
      <c r="P42" s="8"/>
      <c r="Q42" s="1"/>
      <c r="R42" s="1"/>
      <c r="S42" s="1"/>
      <c r="T42" s="1"/>
      <c r="U42" s="1"/>
      <c r="V42" s="1"/>
      <c r="W42" s="1"/>
      <c r="X42" s="1"/>
      <c r="Y42" s="1"/>
      <c r="Z42" s="1"/>
      <c r="AA42" s="1"/>
      <c r="AB42" s="1"/>
      <c r="AC42" s="1"/>
      <c r="AD42" s="1"/>
      <c r="AE42" s="1"/>
      <c r="AF42" s="1"/>
      <c r="AG42" s="1"/>
      <c r="AH42" s="1"/>
    </row>
    <row r="43" ht="15.75" customHeight="1">
      <c r="A43" s="38"/>
      <c r="B43" s="38"/>
      <c r="C43" s="38"/>
      <c r="D43" s="38"/>
      <c r="E43" s="38"/>
      <c r="F43" s="38"/>
      <c r="G43" s="38"/>
      <c r="H43" s="38"/>
      <c r="I43" s="38"/>
      <c r="J43" s="38"/>
      <c r="K43" s="38"/>
      <c r="L43" s="38"/>
      <c r="M43" s="38"/>
      <c r="N43" s="38"/>
      <c r="O43" s="8"/>
      <c r="P43" s="8"/>
      <c r="Q43" s="1"/>
      <c r="R43" s="1"/>
      <c r="S43" s="1"/>
      <c r="T43" s="1"/>
      <c r="U43" s="1"/>
      <c r="V43" s="1"/>
      <c r="W43" s="1"/>
      <c r="X43" s="1"/>
      <c r="Y43" s="1"/>
      <c r="Z43" s="1"/>
      <c r="AA43" s="1"/>
      <c r="AB43" s="1"/>
      <c r="AC43" s="1"/>
      <c r="AD43" s="1"/>
      <c r="AE43" s="1"/>
      <c r="AF43" s="1"/>
      <c r="AG43" s="1"/>
      <c r="AH43" s="1"/>
    </row>
    <row r="44" ht="15.0" customHeight="1">
      <c r="A44" s="4" t="s">
        <v>28</v>
      </c>
      <c r="B44" s="5"/>
      <c r="C44" s="5"/>
      <c r="D44" s="5"/>
      <c r="E44" s="5"/>
      <c r="F44" s="5"/>
      <c r="G44" s="5"/>
      <c r="H44" s="5"/>
      <c r="I44" s="5"/>
      <c r="J44" s="5"/>
      <c r="K44" s="5"/>
      <c r="L44" s="114"/>
      <c r="M44" s="115"/>
      <c r="N44" s="115"/>
      <c r="O44" s="116"/>
      <c r="P44" s="116"/>
      <c r="Q44" s="1"/>
      <c r="R44" s="117"/>
      <c r="S44" s="1"/>
      <c r="T44" s="1"/>
      <c r="U44" s="1"/>
      <c r="V44" s="1"/>
      <c r="W44" s="1"/>
      <c r="X44" s="1"/>
      <c r="Y44" s="1"/>
      <c r="Z44" s="1"/>
      <c r="AA44" s="1"/>
      <c r="AB44" s="1"/>
      <c r="AC44" s="1"/>
      <c r="AD44" s="1"/>
      <c r="AE44" s="1"/>
      <c r="AF44" s="1"/>
      <c r="AG44" s="1"/>
      <c r="AH44" s="1"/>
    </row>
    <row r="45" ht="15.75" customHeight="1">
      <c r="A45" s="9"/>
      <c r="B45" s="3"/>
      <c r="C45" s="3"/>
      <c r="D45" s="3"/>
      <c r="E45" s="3"/>
      <c r="F45" s="3"/>
      <c r="G45" s="3"/>
      <c r="H45" s="3"/>
      <c r="I45" s="3"/>
      <c r="J45" s="3"/>
      <c r="K45" s="3"/>
      <c r="L45" s="114"/>
      <c r="M45" s="12"/>
      <c r="N45" s="115"/>
      <c r="O45" s="116"/>
      <c r="P45" s="116"/>
      <c r="Q45" s="1"/>
      <c r="R45" s="117"/>
      <c r="S45" s="1"/>
      <c r="T45" s="1"/>
      <c r="U45" s="1"/>
      <c r="V45" s="1"/>
      <c r="W45" s="1"/>
      <c r="X45" s="1"/>
      <c r="Y45" s="1"/>
      <c r="Z45" s="1"/>
      <c r="AA45" s="1"/>
      <c r="AB45" s="1"/>
      <c r="AC45" s="1"/>
      <c r="AD45" s="1"/>
      <c r="AE45" s="1"/>
      <c r="AF45" s="1"/>
      <c r="AG45" s="1"/>
      <c r="AH45" s="1"/>
    </row>
    <row r="46" ht="4.5" customHeight="1">
      <c r="A46" s="17"/>
      <c r="B46" s="18"/>
      <c r="C46" s="18"/>
      <c r="D46" s="18"/>
      <c r="E46" s="18"/>
      <c r="F46" s="18"/>
      <c r="G46" s="18"/>
      <c r="H46" s="18"/>
      <c r="I46" s="18"/>
      <c r="J46" s="18"/>
      <c r="K46" s="18"/>
      <c r="L46" s="18"/>
      <c r="M46" s="18"/>
      <c r="N46" s="19"/>
      <c r="O46" s="116"/>
      <c r="P46" s="116"/>
      <c r="Q46" s="1"/>
      <c r="R46" s="117"/>
      <c r="S46" s="1"/>
      <c r="T46" s="1"/>
      <c r="U46" s="1"/>
      <c r="V46" s="1"/>
      <c r="W46" s="1"/>
      <c r="X46" s="1"/>
      <c r="Y46" s="1"/>
      <c r="Z46" s="1"/>
      <c r="AA46" s="1"/>
      <c r="AB46" s="1"/>
      <c r="AC46" s="1"/>
      <c r="AD46" s="1"/>
      <c r="AE46" s="1"/>
      <c r="AF46" s="1"/>
      <c r="AG46" s="1"/>
      <c r="AH46" s="1"/>
    </row>
    <row r="47" ht="33.0" customHeight="1">
      <c r="A47" s="20" t="s">
        <v>2</v>
      </c>
      <c r="B47" s="21"/>
      <c r="C47" s="21"/>
      <c r="D47" s="118"/>
      <c r="E47" s="119"/>
      <c r="G47" s="25" t="s">
        <v>29</v>
      </c>
      <c r="H47" s="21"/>
      <c r="I47" s="21"/>
      <c r="J47" s="21"/>
      <c r="K47" s="22"/>
      <c r="L47" s="120"/>
      <c r="M47" s="120"/>
      <c r="N47" s="121"/>
      <c r="O47" s="116"/>
      <c r="P47" s="116"/>
      <c r="Q47" s="1"/>
      <c r="R47" s="117"/>
      <c r="S47" s="1"/>
      <c r="T47" s="1"/>
      <c r="U47" s="1"/>
      <c r="V47" s="1"/>
      <c r="W47" s="1"/>
      <c r="X47" s="1"/>
      <c r="Y47" s="1"/>
      <c r="Z47" s="1"/>
      <c r="AA47" s="1"/>
      <c r="AB47" s="1"/>
      <c r="AC47" s="1"/>
      <c r="AD47" s="1"/>
      <c r="AE47" s="1"/>
      <c r="AF47" s="1"/>
      <c r="AG47" s="1"/>
      <c r="AH47" s="1"/>
    </row>
    <row r="48" ht="3.75" customHeight="1">
      <c r="A48" s="12"/>
      <c r="B48" s="12"/>
      <c r="C48" s="12"/>
      <c r="D48" s="12"/>
      <c r="E48" s="122"/>
      <c r="F48" s="122"/>
      <c r="G48" s="12"/>
      <c r="H48" s="12"/>
      <c r="I48" s="12"/>
      <c r="J48" s="12"/>
      <c r="K48" s="12"/>
      <c r="L48" s="120"/>
      <c r="M48" s="120"/>
      <c r="N48" s="1"/>
      <c r="O48" s="116"/>
      <c r="P48" s="116"/>
      <c r="Q48" s="1"/>
      <c r="R48" s="117"/>
      <c r="S48" s="1"/>
      <c r="T48" s="1"/>
      <c r="U48" s="1"/>
      <c r="V48" s="1"/>
      <c r="W48" s="1"/>
      <c r="X48" s="1"/>
      <c r="Y48" s="1"/>
      <c r="Z48" s="1"/>
      <c r="AA48" s="1"/>
      <c r="AB48" s="1"/>
      <c r="AC48" s="1"/>
      <c r="AD48" s="1"/>
      <c r="AE48" s="1"/>
      <c r="AF48" s="1"/>
      <c r="AG48" s="1"/>
      <c r="AH48" s="1"/>
    </row>
    <row r="49" ht="3.75" customHeight="1">
      <c r="A49" s="123"/>
      <c r="B49" s="123"/>
      <c r="C49" s="123"/>
      <c r="D49" s="123"/>
      <c r="E49" s="123"/>
      <c r="F49" s="123"/>
      <c r="G49" s="123"/>
      <c r="H49" s="123"/>
      <c r="I49" s="123"/>
      <c r="J49" s="123"/>
      <c r="K49" s="123"/>
      <c r="L49" s="124"/>
      <c r="M49" s="124"/>
      <c r="N49" s="124"/>
      <c r="O49" s="116"/>
      <c r="P49" s="116"/>
      <c r="Q49" s="1"/>
      <c r="R49" s="117"/>
      <c r="S49" s="1"/>
      <c r="T49" s="1"/>
      <c r="U49" s="1"/>
      <c r="V49" s="1"/>
      <c r="W49" s="1"/>
      <c r="X49" s="1"/>
      <c r="Y49" s="1"/>
      <c r="Z49" s="1"/>
      <c r="AA49" s="1"/>
      <c r="AB49" s="1"/>
      <c r="AC49" s="1"/>
      <c r="AD49" s="1"/>
      <c r="AE49" s="1"/>
      <c r="AF49" s="1"/>
      <c r="AG49" s="1"/>
      <c r="AH49" s="1"/>
    </row>
    <row r="50" ht="15.0" customHeight="1">
      <c r="A50" s="125" t="s">
        <v>30</v>
      </c>
      <c r="B50" s="56" t="s">
        <v>31</v>
      </c>
      <c r="C50" s="35"/>
      <c r="D50" s="88" t="s">
        <v>32</v>
      </c>
      <c r="E50" s="126" t="s">
        <v>33</v>
      </c>
      <c r="F50" s="88" t="s">
        <v>34</v>
      </c>
      <c r="G50" s="127" t="s">
        <v>35</v>
      </c>
      <c r="H50" s="88" t="s">
        <v>36</v>
      </c>
      <c r="I50" s="30" t="s">
        <v>37</v>
      </c>
      <c r="J50" s="128" t="s">
        <v>38</v>
      </c>
      <c r="K50" s="129" t="s">
        <v>39</v>
      </c>
      <c r="L50" s="130" t="s">
        <v>40</v>
      </c>
      <c r="M50" s="32"/>
      <c r="N50" s="124"/>
      <c r="O50" s="1"/>
      <c r="P50" s="1"/>
      <c r="Q50" s="1"/>
      <c r="R50" s="117"/>
      <c r="S50" s="1"/>
      <c r="T50" s="1"/>
      <c r="U50" s="1"/>
      <c r="V50" s="1"/>
      <c r="W50" s="1"/>
      <c r="X50" s="1"/>
      <c r="Y50" s="1"/>
      <c r="Z50" s="1"/>
      <c r="AA50" s="1"/>
      <c r="AB50" s="1"/>
      <c r="AC50" s="1"/>
      <c r="AD50" s="1"/>
      <c r="AE50" s="1"/>
      <c r="AF50" s="1"/>
      <c r="AG50" s="1"/>
      <c r="AH50" s="1"/>
    </row>
    <row r="51" ht="46.5" customHeight="1">
      <c r="A51" s="75"/>
      <c r="B51" s="131" t="s">
        <v>41</v>
      </c>
      <c r="C51" s="43"/>
      <c r="D51" s="132"/>
      <c r="E51" s="41"/>
      <c r="F51" s="132"/>
      <c r="G51" s="132"/>
      <c r="H51" s="132"/>
      <c r="I51" s="39"/>
      <c r="J51" s="133"/>
      <c r="K51" s="94"/>
      <c r="L51" s="39"/>
      <c r="M51" s="41"/>
      <c r="N51" s="124"/>
      <c r="O51" s="1"/>
      <c r="P51" s="1"/>
      <c r="Q51" s="1"/>
      <c r="R51" s="117"/>
      <c r="S51" s="1"/>
      <c r="T51" s="1"/>
      <c r="U51" s="1"/>
      <c r="V51" s="1"/>
      <c r="W51" s="1"/>
      <c r="X51" s="1"/>
      <c r="Y51" s="1"/>
      <c r="Z51" s="1"/>
      <c r="AA51" s="1"/>
      <c r="AB51" s="1"/>
      <c r="AC51" s="1"/>
      <c r="AD51" s="1"/>
      <c r="AE51" s="1"/>
      <c r="AF51" s="1"/>
      <c r="AG51" s="1"/>
      <c r="AH51" s="1"/>
    </row>
    <row r="52" ht="24.0" customHeight="1" outlineLevel="1">
      <c r="A52" s="75"/>
      <c r="B52" s="134"/>
      <c r="C52" s="135"/>
      <c r="D52" s="136"/>
      <c r="E52" s="137"/>
      <c r="F52" s="136"/>
      <c r="G52" s="136"/>
      <c r="H52" s="136"/>
      <c r="I52" s="138"/>
      <c r="J52" s="133"/>
      <c r="K52" s="94"/>
      <c r="L52" s="139" t="str">
        <f>IF((J54/'perFAMIGLIA_circ. definitiva'!D8+Bus_REFERENTE!J57)&gt;10,(J54/'perFAMIGLIA_circ. definitiva'!D8+Bus_REFERENTE!J57)+1,(J54/'perFAMIGLIA_circ. definitiva'!D8+Bus_REFERENTE!J57))</f>
        <v>#DIV/0!</v>
      </c>
      <c r="M52" s="50"/>
      <c r="N52" s="124"/>
      <c r="O52" s="1"/>
      <c r="P52" s="1"/>
      <c r="Q52" s="1"/>
      <c r="R52" s="117"/>
      <c r="S52" s="1"/>
      <c r="T52" s="1"/>
      <c r="U52" s="1"/>
      <c r="V52" s="1"/>
      <c r="W52" s="1"/>
      <c r="X52" s="1"/>
      <c r="Y52" s="1"/>
      <c r="Z52" s="1"/>
      <c r="AA52" s="1"/>
      <c r="AB52" s="1"/>
      <c r="AC52" s="1"/>
      <c r="AD52" s="1"/>
      <c r="AE52" s="1"/>
      <c r="AF52" s="1"/>
      <c r="AG52" s="1"/>
      <c r="AH52" s="1"/>
    </row>
    <row r="53" customHeight="1" outlineLevel="1">
      <c r="A53" s="75"/>
      <c r="B53" s="64"/>
      <c r="C53" s="140"/>
      <c r="D53" s="141"/>
      <c r="E53" s="142"/>
      <c r="F53" s="141"/>
      <c r="G53" s="141"/>
      <c r="H53" s="141"/>
      <c r="I53" s="143"/>
      <c r="J53" s="143"/>
      <c r="K53" s="99"/>
      <c r="L53" s="1"/>
      <c r="M53" s="144"/>
      <c r="N53" s="124"/>
      <c r="O53" s="1"/>
      <c r="P53" s="1"/>
      <c r="Q53" s="1"/>
      <c r="R53" s="1"/>
      <c r="S53" s="1"/>
      <c r="T53" s="1"/>
      <c r="U53" s="1"/>
      <c r="V53" s="1"/>
      <c r="W53" s="1"/>
      <c r="X53" s="1"/>
      <c r="Y53" s="1"/>
      <c r="Z53" s="1"/>
      <c r="AA53" s="1"/>
      <c r="AB53" s="1"/>
      <c r="AC53" s="1"/>
      <c r="AD53" s="1"/>
      <c r="AE53" s="1"/>
      <c r="AF53" s="1"/>
      <c r="AG53" s="1"/>
      <c r="AH53" s="1"/>
    </row>
    <row r="54" ht="15.75" customHeight="1">
      <c r="A54" s="75"/>
      <c r="B54" s="110" t="str">
        <f>B52</f>
        <v/>
      </c>
      <c r="C54" s="16"/>
      <c r="D54" s="145" t="str">
        <f t="shared" ref="D54:I54" si="2">(D52)</f>
        <v/>
      </c>
      <c r="E54" s="146" t="str">
        <f t="shared" si="2"/>
        <v/>
      </c>
      <c r="F54" s="146" t="str">
        <f t="shared" si="2"/>
        <v/>
      </c>
      <c r="G54" s="146" t="str">
        <f t="shared" si="2"/>
        <v/>
      </c>
      <c r="H54" s="146" t="str">
        <f t="shared" si="2"/>
        <v/>
      </c>
      <c r="I54" s="147" t="str">
        <f t="shared" si="2"/>
        <v/>
      </c>
      <c r="J54" s="148">
        <f>SUM(B54+D54+D55+I54)</f>
        <v>0</v>
      </c>
      <c r="K54" s="149" t="str">
        <f>IF(((J54/L25)+J57)&gt;10,((J54/L25)+J57)+1,(J54/L25)+J57)</f>
        <v>#DIV/0!</v>
      </c>
      <c r="L54" s="1"/>
      <c r="M54" s="144"/>
      <c r="N54" s="124"/>
      <c r="O54" s="1"/>
      <c r="P54" s="1"/>
      <c r="Q54" s="1"/>
      <c r="R54" s="1"/>
      <c r="S54" s="1"/>
      <c r="T54" s="1"/>
      <c r="U54" s="1"/>
      <c r="V54" s="1"/>
      <c r="W54" s="1"/>
      <c r="X54" s="1"/>
      <c r="Y54" s="1"/>
      <c r="Z54" s="1"/>
      <c r="AA54" s="1"/>
      <c r="AB54" s="1"/>
      <c r="AC54" s="1"/>
      <c r="AD54" s="1"/>
      <c r="AE54" s="1"/>
      <c r="AF54" s="1"/>
      <c r="AG54" s="1"/>
      <c r="AH54" s="1"/>
    </row>
    <row r="55" ht="63.75" customHeight="1">
      <c r="A55" s="79"/>
      <c r="B55" s="150" t="s">
        <v>42</v>
      </c>
      <c r="C55" s="151"/>
      <c r="D55" s="152"/>
      <c r="E55" s="153"/>
      <c r="F55" s="153"/>
      <c r="G55" s="153"/>
      <c r="H55" s="153"/>
      <c r="I55" s="154"/>
      <c r="J55" s="155" t="s">
        <v>43</v>
      </c>
      <c r="K55" s="94"/>
      <c r="L55" s="156" t="s">
        <v>44</v>
      </c>
      <c r="M55" s="157"/>
      <c r="N55" s="158" t="str">
        <f>CEILING(L56,0.5)</f>
        <v>#DIV/0!</v>
      </c>
      <c r="O55" s="1"/>
      <c r="P55" s="1"/>
      <c r="Q55" s="1"/>
      <c r="R55" s="1"/>
      <c r="S55" s="1"/>
      <c r="T55" s="1"/>
      <c r="U55" s="1"/>
      <c r="V55" s="1"/>
      <c r="W55" s="1"/>
      <c r="X55" s="1"/>
      <c r="Y55" s="1"/>
      <c r="Z55" s="1"/>
      <c r="AA55" s="1"/>
      <c r="AB55" s="1"/>
      <c r="AC55" s="1"/>
      <c r="AD55" s="1"/>
      <c r="AE55" s="1"/>
      <c r="AF55" s="1"/>
      <c r="AG55" s="1"/>
      <c r="AH55" s="1"/>
    </row>
    <row r="56" ht="4.5" customHeight="1">
      <c r="A56" s="159"/>
      <c r="B56" s="18"/>
      <c r="C56" s="18"/>
      <c r="D56" s="18"/>
      <c r="E56" s="18"/>
      <c r="F56" s="18"/>
      <c r="G56" s="18"/>
      <c r="H56" s="18"/>
      <c r="I56" s="19"/>
      <c r="J56" s="141"/>
      <c r="K56" s="94"/>
      <c r="L56" s="160" t="str">
        <f>IF(((J54/N24)+J57)&gt;10,((J54/N24)+J57)+1,(J54/N24)+J57)</f>
        <v>#DIV/0!</v>
      </c>
      <c r="N56" s="124"/>
      <c r="O56" s="1"/>
      <c r="P56" s="1"/>
      <c r="Q56" s="1"/>
      <c r="R56" s="1"/>
      <c r="S56" s="1"/>
      <c r="T56" s="1"/>
      <c r="U56" s="1"/>
      <c r="V56" s="1"/>
      <c r="W56" s="1"/>
      <c r="X56" s="1"/>
      <c r="Y56" s="1"/>
      <c r="Z56" s="1"/>
      <c r="AA56" s="1"/>
      <c r="AB56" s="1"/>
      <c r="AC56" s="1"/>
      <c r="AD56" s="1"/>
      <c r="AE56" s="1"/>
      <c r="AF56" s="1"/>
      <c r="AG56" s="1"/>
      <c r="AH56" s="1"/>
    </row>
    <row r="57" ht="15.0" customHeight="1">
      <c r="A57" s="30" t="s">
        <v>45</v>
      </c>
      <c r="B57" s="31"/>
      <c r="C57" s="70"/>
      <c r="D57" s="92"/>
      <c r="E57" s="161"/>
      <c r="F57" s="70"/>
      <c r="G57" s="161"/>
      <c r="H57" s="70"/>
      <c r="I57" s="162"/>
      <c r="J57" s="163">
        <f>SUM(E54:H54)</f>
        <v>0</v>
      </c>
      <c r="K57" s="94"/>
      <c r="N57" s="124"/>
      <c r="O57" s="1"/>
      <c r="P57" s="1"/>
      <c r="Q57" s="1"/>
      <c r="R57" s="1"/>
      <c r="S57" s="1"/>
      <c r="T57" s="1"/>
      <c r="U57" s="1"/>
      <c r="V57" s="1"/>
      <c r="W57" s="1"/>
      <c r="X57" s="1"/>
      <c r="Y57" s="1"/>
      <c r="Z57" s="1"/>
      <c r="AA57" s="1"/>
      <c r="AB57" s="1"/>
      <c r="AC57" s="1"/>
      <c r="AD57" s="1"/>
      <c r="AE57" s="1"/>
      <c r="AF57" s="1"/>
      <c r="AG57" s="1"/>
      <c r="AH57" s="1"/>
    </row>
    <row r="58" ht="15.75" customHeight="1">
      <c r="A58" s="39"/>
      <c r="B58" s="40"/>
      <c r="C58" s="164"/>
      <c r="D58" s="165"/>
      <c r="E58" s="166"/>
      <c r="F58" s="164"/>
      <c r="G58" s="166"/>
      <c r="H58" s="164"/>
      <c r="I58" s="167"/>
      <c r="J58" s="133"/>
      <c r="K58" s="94"/>
      <c r="L58" s="1"/>
      <c r="M58" s="144"/>
      <c r="N58" s="124"/>
      <c r="O58" s="1"/>
      <c r="P58" s="1"/>
      <c r="Q58" s="1"/>
      <c r="R58" s="1"/>
      <c r="S58" s="1"/>
      <c r="T58" s="1"/>
      <c r="U58" s="1"/>
      <c r="V58" s="1"/>
      <c r="W58" s="1"/>
      <c r="X58" s="1"/>
      <c r="Y58" s="1"/>
      <c r="Z58" s="1"/>
      <c r="AA58" s="1"/>
      <c r="AB58" s="1"/>
      <c r="AC58" s="1"/>
      <c r="AD58" s="1"/>
      <c r="AE58" s="1"/>
      <c r="AF58" s="1"/>
      <c r="AG58" s="1"/>
      <c r="AH58" s="1"/>
    </row>
    <row r="59" ht="63.0" customHeight="1">
      <c r="A59" s="168" t="s">
        <v>46</v>
      </c>
      <c r="B59" s="49"/>
      <c r="C59" s="101"/>
      <c r="D59" s="169"/>
      <c r="E59" s="49"/>
      <c r="F59" s="49"/>
      <c r="G59" s="49"/>
      <c r="H59" s="49"/>
      <c r="I59" s="170"/>
      <c r="J59" s="171"/>
      <c r="K59" s="99"/>
      <c r="L59" s="1"/>
      <c r="M59" s="144"/>
      <c r="N59" s="124"/>
      <c r="O59" s="1"/>
      <c r="P59" s="1"/>
      <c r="Q59" s="1"/>
      <c r="R59" s="1"/>
      <c r="S59" s="1"/>
      <c r="T59" s="1"/>
      <c r="U59" s="1"/>
      <c r="V59" s="1"/>
      <c r="W59" s="1"/>
      <c r="X59" s="1"/>
      <c r="Y59" s="1"/>
      <c r="Z59" s="1"/>
      <c r="AA59" s="1"/>
      <c r="AB59" s="1"/>
      <c r="AC59" s="1"/>
      <c r="AD59" s="1"/>
      <c r="AE59" s="1"/>
      <c r="AF59" s="1"/>
      <c r="AG59" s="1"/>
      <c r="AH59" s="1"/>
    </row>
    <row r="60" ht="4.5" customHeight="1">
      <c r="A60" s="172"/>
      <c r="B60" s="172"/>
      <c r="C60" s="172"/>
      <c r="D60" s="172"/>
      <c r="E60" s="172"/>
      <c r="F60" s="172"/>
      <c r="G60" s="172"/>
      <c r="H60" s="172"/>
      <c r="I60" s="172"/>
      <c r="J60" s="172"/>
      <c r="K60" s="172"/>
      <c r="L60" s="1"/>
      <c r="M60" s="1"/>
      <c r="N60" s="1"/>
      <c r="O60" s="1"/>
      <c r="P60" s="1"/>
      <c r="Q60" s="1"/>
      <c r="R60" s="1"/>
      <c r="S60" s="1"/>
      <c r="T60" s="1"/>
      <c r="U60" s="1"/>
      <c r="V60" s="1"/>
      <c r="W60" s="1"/>
      <c r="X60" s="1"/>
      <c r="Y60" s="1"/>
      <c r="Z60" s="1"/>
      <c r="AA60" s="1"/>
      <c r="AB60" s="1"/>
      <c r="AC60" s="1"/>
      <c r="AD60" s="1"/>
      <c r="AE60" s="1"/>
      <c r="AF60" s="1"/>
      <c r="AG60" s="1"/>
      <c r="AH60" s="1"/>
    </row>
    <row r="61" ht="15.75" customHeight="1">
      <c r="A61" s="173"/>
      <c r="B61" s="173"/>
      <c r="C61" s="173"/>
      <c r="D61" s="173"/>
      <c r="E61" s="173"/>
      <c r="F61" s="173"/>
      <c r="G61" s="173"/>
      <c r="H61" s="173"/>
      <c r="I61" s="173"/>
      <c r="J61" s="173"/>
      <c r="K61" s="173"/>
      <c r="L61" s="173"/>
      <c r="M61" s="173"/>
      <c r="N61" s="173"/>
      <c r="O61" s="8"/>
      <c r="P61" s="8"/>
      <c r="Q61" s="1"/>
      <c r="R61" s="1"/>
      <c r="S61" s="1"/>
      <c r="T61" s="1"/>
      <c r="U61" s="1"/>
      <c r="V61" s="1"/>
      <c r="W61" s="1"/>
      <c r="X61" s="1"/>
      <c r="Y61" s="1"/>
      <c r="Z61" s="1"/>
      <c r="AA61" s="1"/>
      <c r="AB61" s="1"/>
      <c r="AC61" s="1"/>
      <c r="AD61" s="1"/>
      <c r="AE61" s="1"/>
      <c r="AF61" s="1"/>
      <c r="AG61" s="1"/>
      <c r="AH61" s="1"/>
    </row>
    <row r="62" ht="15.0" customHeight="1">
      <c r="A62" s="174" t="s">
        <v>47</v>
      </c>
      <c r="B62" s="31"/>
      <c r="C62" s="31"/>
      <c r="D62" s="31"/>
      <c r="E62" s="31"/>
      <c r="F62" s="31"/>
      <c r="G62" s="31"/>
      <c r="H62" s="31"/>
      <c r="I62" s="31"/>
      <c r="J62" s="31"/>
      <c r="K62" s="32"/>
      <c r="L62" s="38"/>
      <c r="M62" s="38"/>
      <c r="N62" s="38"/>
      <c r="O62" s="8"/>
      <c r="P62" s="8"/>
      <c r="Q62" s="1"/>
      <c r="R62" s="1"/>
      <c r="S62" s="1"/>
      <c r="T62" s="1"/>
      <c r="U62" s="1"/>
      <c r="V62" s="1"/>
      <c r="W62" s="1"/>
      <c r="X62" s="1"/>
      <c r="Y62" s="1"/>
      <c r="Z62" s="1"/>
      <c r="AA62" s="1"/>
      <c r="AB62" s="1"/>
      <c r="AC62" s="1"/>
      <c r="AD62" s="1"/>
      <c r="AE62" s="1"/>
      <c r="AF62" s="1"/>
      <c r="AG62" s="1"/>
      <c r="AH62" s="1"/>
    </row>
    <row r="63" ht="54.75" customHeight="1">
      <c r="A63" s="64"/>
      <c r="B63" s="175"/>
      <c r="C63" s="175"/>
      <c r="D63" s="175"/>
      <c r="E63" s="175"/>
      <c r="F63" s="175"/>
      <c r="G63" s="175"/>
      <c r="H63" s="175"/>
      <c r="I63" s="175"/>
      <c r="J63" s="175"/>
      <c r="K63" s="65"/>
      <c r="L63" s="38"/>
      <c r="M63" s="38"/>
      <c r="N63" s="38"/>
      <c r="O63" s="8"/>
      <c r="P63" s="8"/>
      <c r="Q63" s="1"/>
      <c r="R63" s="1"/>
      <c r="S63" s="1"/>
      <c r="T63" s="1"/>
      <c r="U63" s="1"/>
      <c r="V63" s="1"/>
      <c r="W63" s="1"/>
      <c r="X63" s="1"/>
      <c r="Y63" s="1"/>
      <c r="Z63" s="1"/>
      <c r="AA63" s="1"/>
      <c r="AB63" s="1"/>
      <c r="AC63" s="1"/>
      <c r="AD63" s="1"/>
      <c r="AE63" s="1"/>
      <c r="AF63" s="1"/>
      <c r="AG63" s="1"/>
      <c r="AH63" s="1"/>
    </row>
    <row r="64" ht="21.0" customHeight="1">
      <c r="A64" s="176" t="s">
        <v>48</v>
      </c>
      <c r="B64" s="34"/>
      <c r="C64" s="34"/>
      <c r="D64" s="34"/>
      <c r="E64" s="34"/>
      <c r="F64" s="34"/>
      <c r="G64" s="35"/>
      <c r="H64" s="177" t="str">
        <f>(B52)</f>
        <v/>
      </c>
      <c r="I64" s="34"/>
      <c r="J64" s="34"/>
      <c r="K64" s="37"/>
      <c r="L64" s="178"/>
      <c r="M64" s="178"/>
      <c r="N64" s="178"/>
      <c r="O64" s="178"/>
      <c r="P64" s="178"/>
      <c r="Q64" s="179"/>
      <c r="R64" s="179"/>
      <c r="S64" s="179"/>
      <c r="T64" s="179"/>
      <c r="U64" s="179"/>
      <c r="V64" s="179"/>
      <c r="W64" s="179"/>
      <c r="X64" s="179"/>
      <c r="Y64" s="179"/>
      <c r="Z64" s="179"/>
      <c r="AA64" s="179"/>
      <c r="AB64" s="179"/>
      <c r="AC64" s="179"/>
      <c r="AD64" s="179"/>
      <c r="AE64" s="179"/>
      <c r="AF64" s="179"/>
      <c r="AG64" s="179"/>
      <c r="AH64" s="179"/>
    </row>
    <row r="65" ht="21.0" customHeight="1">
      <c r="A65" s="180" t="s">
        <v>49</v>
      </c>
      <c r="B65" s="43"/>
      <c r="C65" s="43"/>
      <c r="D65" s="43"/>
      <c r="E65" s="43"/>
      <c r="F65" s="43"/>
      <c r="G65" s="44"/>
      <c r="H65" s="181" t="str">
        <f>(D52)</f>
        <v/>
      </c>
      <c r="I65" s="43"/>
      <c r="J65" s="43"/>
      <c r="K65" s="47"/>
      <c r="L65" s="178"/>
      <c r="M65" s="178"/>
      <c r="N65" s="178"/>
      <c r="O65" s="178"/>
      <c r="P65" s="178"/>
      <c r="Q65" s="179"/>
      <c r="R65" s="179"/>
      <c r="S65" s="179"/>
      <c r="T65" s="179"/>
      <c r="U65" s="179"/>
      <c r="V65" s="179"/>
      <c r="W65" s="179"/>
      <c r="X65" s="179"/>
      <c r="Y65" s="179"/>
      <c r="Z65" s="179"/>
      <c r="AA65" s="179"/>
      <c r="AB65" s="179"/>
      <c r="AC65" s="179"/>
      <c r="AD65" s="179"/>
      <c r="AE65" s="179"/>
      <c r="AF65" s="179"/>
      <c r="AG65" s="179"/>
      <c r="AH65" s="179"/>
    </row>
    <row r="66" ht="21.0" customHeight="1">
      <c r="A66" s="180" t="s">
        <v>50</v>
      </c>
      <c r="B66" s="43"/>
      <c r="C66" s="43"/>
      <c r="D66" s="43"/>
      <c r="E66" s="43"/>
      <c r="F66" s="43"/>
      <c r="G66" s="44"/>
      <c r="H66" s="181">
        <f>(G52*'perFAMIGLIA_circ. definitiva'!D8)</f>
        <v>0</v>
      </c>
      <c r="I66" s="43"/>
      <c r="J66" s="43"/>
      <c r="K66" s="47"/>
      <c r="L66" s="178"/>
      <c r="M66" s="178"/>
      <c r="N66" s="178"/>
      <c r="O66" s="178"/>
      <c r="P66" s="178"/>
      <c r="Q66" s="179"/>
      <c r="R66" s="179"/>
      <c r="S66" s="179"/>
      <c r="T66" s="179"/>
      <c r="U66" s="179"/>
      <c r="V66" s="179"/>
      <c r="W66" s="179"/>
      <c r="X66" s="179"/>
      <c r="Y66" s="179"/>
      <c r="Z66" s="179"/>
      <c r="AA66" s="179"/>
      <c r="AB66" s="179"/>
      <c r="AC66" s="179"/>
      <c r="AD66" s="179"/>
      <c r="AE66" s="179"/>
      <c r="AF66" s="179"/>
      <c r="AG66" s="179"/>
      <c r="AH66" s="179"/>
    </row>
    <row r="67" ht="21.0" customHeight="1">
      <c r="A67" s="182" t="s">
        <v>51</v>
      </c>
      <c r="B67" s="43"/>
      <c r="C67" s="43"/>
      <c r="D67" s="43"/>
      <c r="E67" s="43"/>
      <c r="F67" s="43"/>
      <c r="G67" s="44"/>
      <c r="H67" s="181">
        <f>(E52+F52+H52)*'perFAMIGLIA_circ. definitiva'!D8</f>
        <v>0</v>
      </c>
      <c r="I67" s="43"/>
      <c r="J67" s="43"/>
      <c r="K67" s="47"/>
      <c r="L67" s="178"/>
      <c r="M67" s="178"/>
      <c r="N67" s="178"/>
      <c r="O67" s="178"/>
      <c r="P67" s="178"/>
      <c r="Q67" s="179"/>
      <c r="R67" s="179"/>
      <c r="S67" s="179"/>
      <c r="T67" s="179"/>
      <c r="U67" s="179"/>
      <c r="V67" s="179"/>
      <c r="W67" s="179"/>
      <c r="X67" s="179"/>
      <c r="Y67" s="179"/>
      <c r="Z67" s="179"/>
      <c r="AA67" s="179"/>
      <c r="AB67" s="179"/>
      <c r="AC67" s="179"/>
      <c r="AD67" s="179"/>
      <c r="AE67" s="179"/>
      <c r="AF67" s="179"/>
      <c r="AG67" s="179"/>
      <c r="AH67" s="179"/>
    </row>
    <row r="68" ht="21.0" customHeight="1">
      <c r="A68" s="182" t="s">
        <v>52</v>
      </c>
      <c r="B68" s="43"/>
      <c r="C68" s="43"/>
      <c r="D68" s="43"/>
      <c r="E68" s="43"/>
      <c r="F68" s="43"/>
      <c r="G68" s="44"/>
      <c r="H68" s="181" t="str">
        <f>(I52)</f>
        <v/>
      </c>
      <c r="I68" s="43"/>
      <c r="J68" s="43"/>
      <c r="K68" s="47"/>
      <c r="L68" s="178"/>
      <c r="M68" s="178"/>
      <c r="N68" s="178"/>
      <c r="O68" s="178"/>
      <c r="P68" s="178"/>
      <c r="Q68" s="179"/>
      <c r="R68" s="179"/>
      <c r="S68" s="179"/>
      <c r="T68" s="179"/>
      <c r="U68" s="179"/>
      <c r="V68" s="179"/>
      <c r="W68" s="179"/>
      <c r="X68" s="179"/>
      <c r="Y68" s="179"/>
      <c r="Z68" s="179"/>
      <c r="AA68" s="179"/>
      <c r="AB68" s="179"/>
      <c r="AC68" s="179"/>
      <c r="AD68" s="179"/>
      <c r="AE68" s="179"/>
      <c r="AF68" s="179"/>
      <c r="AG68" s="179"/>
      <c r="AH68" s="179"/>
    </row>
    <row r="69" ht="21.0" customHeight="1">
      <c r="A69" s="180" t="s">
        <v>53</v>
      </c>
      <c r="B69" s="43"/>
      <c r="C69" s="43"/>
      <c r="D69" s="43"/>
      <c r="E69" s="43"/>
      <c r="F69" s="43"/>
      <c r="G69" s="44"/>
      <c r="H69" s="181" t="str">
        <f>(D55)</f>
        <v/>
      </c>
      <c r="I69" s="43"/>
      <c r="J69" s="43"/>
      <c r="K69" s="47"/>
      <c r="L69" s="178"/>
      <c r="M69" s="178"/>
      <c r="N69" s="178"/>
      <c r="O69" s="178"/>
      <c r="P69" s="178"/>
      <c r="Q69" s="179"/>
      <c r="R69" s="179"/>
      <c r="S69" s="179"/>
      <c r="T69" s="179"/>
      <c r="U69" s="179"/>
      <c r="V69" s="179"/>
      <c r="W69" s="179"/>
      <c r="X69" s="179"/>
      <c r="Y69" s="179"/>
      <c r="Z69" s="179"/>
      <c r="AA69" s="179"/>
      <c r="AB69" s="179"/>
      <c r="AC69" s="179"/>
      <c r="AD69" s="179"/>
      <c r="AE69" s="179"/>
      <c r="AF69" s="179"/>
      <c r="AG69" s="179"/>
      <c r="AH69" s="179"/>
    </row>
    <row r="70" ht="21.0" customHeight="1">
      <c r="A70" s="183" t="s">
        <v>54</v>
      </c>
      <c r="B70" s="43"/>
      <c r="C70" s="43"/>
      <c r="D70" s="43"/>
      <c r="E70" s="43"/>
      <c r="F70" s="43"/>
      <c r="G70" s="44"/>
      <c r="H70" s="184" t="str">
        <f>IF(('perFAMIGLIA_circ. definitiva'!F10)&gt;10,(1*'perFAMIGLIA_circ. definitiva'!D8),0)</f>
        <v>#DIV/0!</v>
      </c>
      <c r="I70" s="43"/>
      <c r="J70" s="43"/>
      <c r="K70" s="47"/>
      <c r="L70" s="38"/>
      <c r="M70" s="38"/>
      <c r="N70" s="38"/>
      <c r="O70" s="8"/>
      <c r="P70" s="8"/>
      <c r="Q70" s="1"/>
      <c r="R70" s="1"/>
      <c r="S70" s="1"/>
      <c r="T70" s="1"/>
      <c r="U70" s="1"/>
      <c r="V70" s="1"/>
      <c r="W70" s="1"/>
      <c r="X70" s="1"/>
      <c r="Y70" s="1"/>
      <c r="Z70" s="1"/>
      <c r="AA70" s="1"/>
      <c r="AB70" s="1"/>
      <c r="AC70" s="1"/>
      <c r="AD70" s="1"/>
      <c r="AE70" s="1"/>
      <c r="AF70" s="1"/>
      <c r="AG70" s="1"/>
      <c r="AH70" s="1"/>
    </row>
    <row r="71" ht="21.0" customHeight="1">
      <c r="A71" s="185" t="s">
        <v>55</v>
      </c>
      <c r="B71" s="43"/>
      <c r="C71" s="43"/>
      <c r="D71" s="43"/>
      <c r="E71" s="43"/>
      <c r="F71" s="43"/>
      <c r="G71" s="44"/>
      <c r="H71" s="186" t="str">
        <f>(('perFAMIGLIA_circ. definitiva'!F10 - Bus_REFERENTE!L52)*'perFAMIGLIA_circ. definitiva'!D8) -1.5</f>
        <v>#DIV/0!</v>
      </c>
      <c r="I71" s="43"/>
      <c r="J71" s="43"/>
      <c r="K71" s="47"/>
      <c r="L71" s="1"/>
      <c r="M71" s="1"/>
      <c r="N71" s="1"/>
      <c r="O71" s="1"/>
      <c r="P71" s="1"/>
      <c r="Q71" s="1"/>
      <c r="R71" s="1"/>
      <c r="S71" s="1"/>
      <c r="T71" s="1"/>
      <c r="U71" s="1"/>
      <c r="V71" s="1"/>
      <c r="W71" s="1"/>
      <c r="X71" s="1"/>
      <c r="Y71" s="1"/>
      <c r="Z71" s="1"/>
      <c r="AA71" s="1"/>
      <c r="AB71" s="1"/>
      <c r="AC71" s="1"/>
      <c r="AD71" s="1"/>
      <c r="AE71" s="1"/>
      <c r="AF71" s="1"/>
      <c r="AG71" s="1"/>
      <c r="AH71" s="1"/>
    </row>
    <row r="72" ht="21.0" customHeight="1">
      <c r="A72" s="187" t="s">
        <v>56</v>
      </c>
      <c r="B72" s="188"/>
      <c r="C72" s="188"/>
      <c r="D72" s="188"/>
      <c r="E72" s="188"/>
      <c r="F72" s="188"/>
      <c r="G72" s="189"/>
      <c r="H72" s="190" t="str">
        <f>(H70+H71)</f>
        <v>#DIV/0!</v>
      </c>
      <c r="I72" s="188"/>
      <c r="J72" s="188"/>
      <c r="K72" s="191"/>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row>
    <row r="73" ht="15.75" customHeight="1">
      <c r="A73" s="79"/>
      <c r="B73" s="80"/>
      <c r="C73" s="80"/>
      <c r="D73" s="80"/>
      <c r="E73" s="80"/>
      <c r="F73" s="80"/>
      <c r="G73" s="81"/>
      <c r="H73" s="192"/>
      <c r="I73" s="80"/>
      <c r="J73" s="80"/>
      <c r="K73" s="151"/>
      <c r="L73" s="1"/>
      <c r="M73" s="1"/>
      <c r="N73" s="1"/>
      <c r="O73" s="1"/>
      <c r="P73" s="1"/>
      <c r="Q73" s="1"/>
      <c r="R73" s="1"/>
      <c r="S73" s="1"/>
      <c r="T73" s="1"/>
      <c r="U73" s="1"/>
      <c r="V73" s="1"/>
      <c r="W73" s="1"/>
      <c r="X73" s="1"/>
      <c r="Y73" s="1"/>
      <c r="Z73" s="1"/>
      <c r="AA73" s="1"/>
      <c r="AB73" s="1"/>
      <c r="AC73" s="1"/>
      <c r="AD73" s="1"/>
      <c r="AE73" s="1"/>
      <c r="AF73" s="1"/>
      <c r="AG73" s="1"/>
      <c r="AH73" s="1"/>
    </row>
    <row r="74" ht="9.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ht="21.0" customHeight="1">
      <c r="A75" s="193" t="s">
        <v>57</v>
      </c>
      <c r="B75" s="31"/>
      <c r="C75" s="31"/>
      <c r="D75" s="31"/>
      <c r="E75" s="31"/>
      <c r="F75" s="31"/>
      <c r="G75" s="70"/>
      <c r="H75" s="194" t="str">
        <f>SUM(H64+H72)</f>
        <v>#DIV/0!</v>
      </c>
      <c r="I75" s="31"/>
      <c r="J75" s="31"/>
      <c r="K75" s="32"/>
      <c r="L75" s="1"/>
      <c r="M75" s="1"/>
      <c r="N75" s="1"/>
      <c r="O75" s="1"/>
      <c r="P75" s="1"/>
      <c r="Q75" s="1"/>
      <c r="R75" s="1"/>
      <c r="S75" s="1"/>
      <c r="T75" s="1"/>
      <c r="U75" s="1"/>
      <c r="V75" s="1"/>
      <c r="W75" s="1"/>
      <c r="X75" s="1"/>
      <c r="Y75" s="1"/>
      <c r="Z75" s="1"/>
      <c r="AA75" s="1"/>
      <c r="AB75" s="1"/>
      <c r="AC75" s="1"/>
      <c r="AD75" s="1"/>
      <c r="AE75" s="1"/>
      <c r="AF75" s="1"/>
      <c r="AG75" s="1"/>
      <c r="AH75" s="1"/>
    </row>
    <row r="76" ht="15.75" customHeight="1">
      <c r="A76" s="39"/>
      <c r="B76" s="40"/>
      <c r="C76" s="40"/>
      <c r="D76" s="40"/>
      <c r="E76" s="40"/>
      <c r="F76" s="40"/>
      <c r="G76" s="164"/>
      <c r="H76" s="166"/>
      <c r="I76" s="40"/>
      <c r="J76" s="40"/>
      <c r="K76" s="41"/>
      <c r="L76" s="1"/>
      <c r="M76" s="1"/>
      <c r="N76" s="1"/>
      <c r="O76" s="1"/>
      <c r="P76" s="1"/>
      <c r="Q76" s="1"/>
      <c r="R76" s="1"/>
      <c r="S76" s="1"/>
      <c r="T76" s="1"/>
      <c r="U76" s="1"/>
      <c r="V76" s="1"/>
      <c r="W76" s="1"/>
      <c r="X76" s="1"/>
      <c r="Y76" s="1"/>
      <c r="Z76" s="1"/>
      <c r="AA76" s="1"/>
      <c r="AB76" s="1"/>
      <c r="AC76" s="1"/>
      <c r="AD76" s="1"/>
      <c r="AE76" s="1"/>
      <c r="AF76" s="1"/>
      <c r="AG76" s="1"/>
      <c r="AH76" s="1"/>
    </row>
    <row r="77" ht="15.75" customHeight="1">
      <c r="A77" s="195" t="s">
        <v>58</v>
      </c>
      <c r="B77" s="49"/>
      <c r="C77" s="49"/>
      <c r="D77" s="49"/>
      <c r="E77" s="49"/>
      <c r="F77" s="49"/>
      <c r="G77" s="101"/>
      <c r="H77" s="196" t="str">
        <f>(H69)</f>
        <v/>
      </c>
      <c r="I77" s="49"/>
      <c r="J77" s="49"/>
      <c r="K77" s="50"/>
      <c r="L77" s="1"/>
      <c r="M77" s="1"/>
      <c r="N77" s="1"/>
      <c r="O77" s="1"/>
      <c r="P77" s="1"/>
      <c r="Q77" s="1"/>
      <c r="R77" s="1"/>
      <c r="S77" s="1"/>
      <c r="T77" s="1"/>
      <c r="U77" s="1"/>
      <c r="V77" s="1"/>
      <c r="W77" s="1"/>
      <c r="X77" s="1"/>
      <c r="Y77" s="1"/>
      <c r="Z77" s="1"/>
      <c r="AA77" s="1"/>
      <c r="AB77" s="1"/>
      <c r="AC77" s="1"/>
      <c r="AD77" s="1"/>
      <c r="AE77" s="1"/>
      <c r="AF77" s="1"/>
      <c r="AG77" s="1"/>
      <c r="AH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row>
  </sheetData>
  <mergeCells count="133">
    <mergeCell ref="A2:M2"/>
    <mergeCell ref="A3:M4"/>
    <mergeCell ref="A6:M6"/>
    <mergeCell ref="A7:M7"/>
    <mergeCell ref="F8:G8"/>
    <mergeCell ref="H8:M8"/>
    <mergeCell ref="A9:M9"/>
    <mergeCell ref="A8:E8"/>
    <mergeCell ref="E12:G12"/>
    <mergeCell ref="H12:J12"/>
    <mergeCell ref="K12:M12"/>
    <mergeCell ref="E13:G13"/>
    <mergeCell ref="H13:J13"/>
    <mergeCell ref="K13:M13"/>
    <mergeCell ref="E21:M21"/>
    <mergeCell ref="A22:M22"/>
    <mergeCell ref="L23:M24"/>
    <mergeCell ref="A24:D24"/>
    <mergeCell ref="L25:M25"/>
    <mergeCell ref="A26:M26"/>
    <mergeCell ref="E14:M14"/>
    <mergeCell ref="A15:M15"/>
    <mergeCell ref="E16:M16"/>
    <mergeCell ref="A17:M17"/>
    <mergeCell ref="E18:M18"/>
    <mergeCell ref="E19:M19"/>
    <mergeCell ref="A20:M20"/>
    <mergeCell ref="A12:D13"/>
    <mergeCell ref="A14:D14"/>
    <mergeCell ref="A16:D16"/>
    <mergeCell ref="A18:D18"/>
    <mergeCell ref="A19:D19"/>
    <mergeCell ref="A21:D21"/>
    <mergeCell ref="A23:D23"/>
    <mergeCell ref="A25:D25"/>
    <mergeCell ref="A27:C29"/>
    <mergeCell ref="E28:E29"/>
    <mergeCell ref="F28:F29"/>
    <mergeCell ref="G28:G29"/>
    <mergeCell ref="H28:H29"/>
    <mergeCell ref="I28:I29"/>
    <mergeCell ref="J28:J29"/>
    <mergeCell ref="K28:K29"/>
    <mergeCell ref="L28:L29"/>
    <mergeCell ref="M28:M29"/>
    <mergeCell ref="A30:M30"/>
    <mergeCell ref="A31:D31"/>
    <mergeCell ref="A32:M32"/>
    <mergeCell ref="F52:F53"/>
    <mergeCell ref="G52:G53"/>
    <mergeCell ref="H52:H53"/>
    <mergeCell ref="I52:I53"/>
    <mergeCell ref="K54:K59"/>
    <mergeCell ref="J55:J56"/>
    <mergeCell ref="G57:H58"/>
    <mergeCell ref="I57:I58"/>
    <mergeCell ref="J57:J59"/>
    <mergeCell ref="L52:M52"/>
    <mergeCell ref="L55:M55"/>
    <mergeCell ref="L56:M57"/>
    <mergeCell ref="F50:F51"/>
    <mergeCell ref="G50:G51"/>
    <mergeCell ref="H50:H51"/>
    <mergeCell ref="I50:I51"/>
    <mergeCell ref="J50:J53"/>
    <mergeCell ref="K50:K53"/>
    <mergeCell ref="L50:M51"/>
    <mergeCell ref="B51:C51"/>
    <mergeCell ref="B52:C53"/>
    <mergeCell ref="B34:C34"/>
    <mergeCell ref="B35:C35"/>
    <mergeCell ref="A37:D38"/>
    <mergeCell ref="A40:D40"/>
    <mergeCell ref="A50:A55"/>
    <mergeCell ref="B50:C50"/>
    <mergeCell ref="D50:D51"/>
    <mergeCell ref="A64:G64"/>
    <mergeCell ref="H64:K64"/>
    <mergeCell ref="A65:G65"/>
    <mergeCell ref="H65:K65"/>
    <mergeCell ref="A66:G66"/>
    <mergeCell ref="H66:K66"/>
    <mergeCell ref="H67:K67"/>
    <mergeCell ref="A71:G71"/>
    <mergeCell ref="H71:K71"/>
    <mergeCell ref="A72:G73"/>
    <mergeCell ref="H72:K73"/>
    <mergeCell ref="A75:G76"/>
    <mergeCell ref="H75:K76"/>
    <mergeCell ref="A77:G77"/>
    <mergeCell ref="H77:K77"/>
    <mergeCell ref="A67:G67"/>
    <mergeCell ref="A68:G68"/>
    <mergeCell ref="H68:K68"/>
    <mergeCell ref="A69:G69"/>
    <mergeCell ref="H69:K69"/>
    <mergeCell ref="A70:G70"/>
    <mergeCell ref="H70:K70"/>
    <mergeCell ref="I33:I35"/>
    <mergeCell ref="J33:J35"/>
    <mergeCell ref="K33:K35"/>
    <mergeCell ref="L33:L35"/>
    <mergeCell ref="M33:M35"/>
    <mergeCell ref="A33:A35"/>
    <mergeCell ref="B33:C33"/>
    <mergeCell ref="D33:D35"/>
    <mergeCell ref="E33:E35"/>
    <mergeCell ref="F33:F35"/>
    <mergeCell ref="G33:G35"/>
    <mergeCell ref="H33:H35"/>
    <mergeCell ref="A47:D47"/>
    <mergeCell ref="E47:F47"/>
    <mergeCell ref="G47:K47"/>
    <mergeCell ref="A36:M36"/>
    <mergeCell ref="E37:M38"/>
    <mergeCell ref="A39:M39"/>
    <mergeCell ref="E40:M40"/>
    <mergeCell ref="A41:M41"/>
    <mergeCell ref="A44:K45"/>
    <mergeCell ref="A46:N46"/>
    <mergeCell ref="E50:E51"/>
    <mergeCell ref="E52:E53"/>
    <mergeCell ref="D52:D53"/>
    <mergeCell ref="B54:C54"/>
    <mergeCell ref="D55:I55"/>
    <mergeCell ref="A56:I56"/>
    <mergeCell ref="B55:C55"/>
    <mergeCell ref="A57:C58"/>
    <mergeCell ref="D57:D58"/>
    <mergeCell ref="E57:F58"/>
    <mergeCell ref="A59:C59"/>
    <mergeCell ref="D59:I59"/>
    <mergeCell ref="A62:K63"/>
  </mergeCells>
  <printOptions/>
  <pageMargins bottom="0.75" footer="0.0" header="0.0" left="0.25" right="0.25" top="0.75"/>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10.43"/>
    <col customWidth="1" min="2" max="3" width="8.86"/>
    <col customWidth="1" min="4" max="4" width="13.43"/>
    <col customWidth="1" min="5" max="6" width="8.86"/>
    <col customWidth="1" min="7" max="7" width="12.29"/>
    <col customWidth="1" min="8" max="8" width="8.86"/>
    <col customWidth="1" min="9" max="9" width="6.86"/>
    <col customWidth="1" min="10" max="26" width="8.86"/>
  </cols>
  <sheetData>
    <row r="1" ht="63.0" customHeight="1">
      <c r="A1" s="197"/>
      <c r="B1" s="197"/>
      <c r="C1" s="197"/>
      <c r="D1" s="197"/>
      <c r="E1" s="197"/>
      <c r="F1" s="197"/>
      <c r="G1" s="197"/>
      <c r="H1" s="197"/>
      <c r="I1" s="197"/>
      <c r="J1" s="197"/>
      <c r="K1" s="197"/>
      <c r="L1" s="197"/>
      <c r="M1" s="197"/>
      <c r="N1" s="197"/>
      <c r="O1" s="1"/>
      <c r="P1" s="1"/>
      <c r="Q1" s="1"/>
      <c r="R1" s="1"/>
      <c r="S1" s="1"/>
      <c r="T1" s="1"/>
      <c r="U1" s="1"/>
      <c r="V1" s="1"/>
      <c r="W1" s="1"/>
      <c r="X1" s="1"/>
      <c r="Y1" s="1"/>
      <c r="Z1" s="1"/>
    </row>
    <row r="2" ht="14.25" customHeight="1">
      <c r="A2" s="197"/>
      <c r="B2" s="197"/>
      <c r="C2" s="197"/>
      <c r="D2" s="197"/>
      <c r="E2" s="197"/>
      <c r="F2" s="197"/>
      <c r="G2" s="197"/>
      <c r="H2" s="197"/>
      <c r="I2" s="197"/>
      <c r="J2" s="197"/>
      <c r="K2" s="197"/>
      <c r="L2" s="197"/>
      <c r="M2" s="197"/>
      <c r="N2" s="197"/>
      <c r="O2" s="1"/>
      <c r="P2" s="1"/>
      <c r="Q2" s="1"/>
      <c r="R2" s="1"/>
      <c r="S2" s="1"/>
      <c r="T2" s="1"/>
      <c r="U2" s="1"/>
      <c r="V2" s="1"/>
      <c r="W2" s="1"/>
      <c r="X2" s="1"/>
      <c r="Y2" s="1"/>
      <c r="Z2" s="1"/>
    </row>
    <row r="3" ht="14.25" customHeight="1">
      <c r="A3" s="197"/>
      <c r="B3" s="197"/>
      <c r="C3" s="197"/>
      <c r="D3" s="197"/>
      <c r="E3" s="197"/>
      <c r="F3" s="197"/>
      <c r="G3" s="197"/>
      <c r="H3" s="197"/>
      <c r="I3" s="197"/>
      <c r="J3" s="197"/>
      <c r="K3" s="197"/>
      <c r="L3" s="197"/>
      <c r="M3" s="197"/>
      <c r="N3" s="197"/>
      <c r="O3" s="1"/>
      <c r="P3" s="1"/>
      <c r="Q3" s="1"/>
      <c r="R3" s="1"/>
      <c r="S3" s="1"/>
      <c r="T3" s="1"/>
      <c r="U3" s="1"/>
      <c r="V3" s="1"/>
      <c r="W3" s="1"/>
      <c r="X3" s="1"/>
      <c r="Y3" s="1"/>
      <c r="Z3" s="1"/>
    </row>
    <row r="4" ht="37.5" customHeight="1">
      <c r="A4" s="197"/>
      <c r="B4" s="197"/>
      <c r="C4" s="197"/>
      <c r="D4" s="197"/>
      <c r="E4" s="198"/>
      <c r="F4" s="18"/>
      <c r="G4" s="18"/>
      <c r="H4" s="18"/>
      <c r="I4" s="18"/>
      <c r="J4" s="19"/>
      <c r="K4" s="197"/>
      <c r="L4" s="197"/>
      <c r="M4" s="197"/>
      <c r="N4" s="197"/>
      <c r="O4" s="1"/>
      <c r="P4" s="1"/>
      <c r="Q4" s="1"/>
      <c r="R4" s="1"/>
      <c r="S4" s="1"/>
      <c r="T4" s="1"/>
      <c r="U4" s="1"/>
      <c r="V4" s="1"/>
      <c r="W4" s="1"/>
      <c r="X4" s="1"/>
      <c r="Y4" s="1"/>
      <c r="Z4" s="1"/>
    </row>
    <row r="5" ht="14.25" customHeight="1">
      <c r="A5" s="197"/>
      <c r="B5" s="197"/>
      <c r="C5" s="197"/>
      <c r="D5" s="197"/>
      <c r="E5" s="199"/>
      <c r="F5" s="199"/>
      <c r="G5" s="199"/>
      <c r="H5" s="199"/>
      <c r="I5" s="199"/>
      <c r="J5" s="199"/>
      <c r="K5" s="197"/>
      <c r="L5" s="197"/>
      <c r="M5" s="197"/>
      <c r="N5" s="197"/>
      <c r="O5" s="1"/>
      <c r="P5" s="1"/>
      <c r="Q5" s="1"/>
      <c r="R5" s="1"/>
      <c r="S5" s="1"/>
      <c r="T5" s="1"/>
      <c r="U5" s="1"/>
      <c r="V5" s="1"/>
      <c r="W5" s="1"/>
      <c r="X5" s="1"/>
      <c r="Y5" s="1"/>
      <c r="Z5" s="1"/>
    </row>
    <row r="6">
      <c r="A6" s="200" t="s">
        <v>59</v>
      </c>
      <c r="B6" s="200"/>
      <c r="C6" s="200"/>
      <c r="D6" s="197"/>
      <c r="E6" s="197" t="str">
        <f>IF(Bus_REFERENTE!E23=0,"",Bus_REFERENTE!E23)&amp;"  "&amp;IF(Bus_REFERENTE!F23=0,"",Bus_REFERENTE!F23)&amp;"  "&amp;IF(Bus_REFERENTE!G23=0,"",Bus_REFERENTE!G23)&amp;"  "&amp;IF(Bus_REFERENTE!H23=0,"",Bus_REFERENTE!H23)&amp;"  "&amp;IF(Bus_REFERENTE!I23=0,"",Bus_REFERENTE!I23)&amp;"  "&amp;IF(Bus_REFERENTE!J23=0,"",Bus_REFERENTE!J23)&amp;"  "&amp;IF(Bus_REFERENTE!K23=0,"",Bus_REFERENTE!K23)</f>
        <v>            </v>
      </c>
      <c r="F6" s="197"/>
      <c r="G6" s="197"/>
      <c r="H6" s="197"/>
      <c r="I6" s="197"/>
      <c r="J6" s="1"/>
      <c r="K6" s="1"/>
      <c r="L6" s="197"/>
      <c r="M6" s="197"/>
      <c r="N6" s="197"/>
      <c r="O6" s="1"/>
      <c r="P6" s="1"/>
      <c r="Q6" s="1"/>
      <c r="R6" s="1"/>
      <c r="S6" s="1"/>
      <c r="T6" s="1"/>
      <c r="U6" s="1"/>
      <c r="V6" s="1"/>
      <c r="W6" s="1"/>
      <c r="X6" s="1"/>
      <c r="Y6" s="1"/>
      <c r="Z6" s="1"/>
    </row>
    <row r="7" ht="14.25" customHeight="1">
      <c r="A7" s="201" t="s">
        <v>60</v>
      </c>
      <c r="B7" s="18"/>
      <c r="C7" s="18"/>
      <c r="D7" s="19"/>
      <c r="E7" s="202" t="str">
        <f>IF(Bus_REFERENTE!E13=0,"",Bus_REFERENTE!E13)</f>
        <v/>
      </c>
      <c r="F7" s="19"/>
      <c r="G7" s="202" t="str">
        <f>IF(Bus_REFERENTE!H13=0,"",Bus_REFERENTE!H13)</f>
        <v/>
      </c>
      <c r="H7" s="19"/>
      <c r="I7" s="203"/>
      <c r="J7" s="203"/>
      <c r="K7" s="197"/>
      <c r="L7" s="197"/>
      <c r="M7" s="197"/>
      <c r="N7" s="197"/>
      <c r="O7" s="1"/>
      <c r="P7" s="1"/>
      <c r="Q7" s="1"/>
      <c r="R7" s="1"/>
      <c r="S7" s="1"/>
      <c r="T7" s="1"/>
      <c r="U7" s="1"/>
      <c r="V7" s="1"/>
      <c r="W7" s="1"/>
      <c r="X7" s="1"/>
      <c r="Y7" s="1"/>
      <c r="Z7" s="1"/>
    </row>
    <row r="8">
      <c r="A8" s="199"/>
      <c r="B8" s="199"/>
      <c r="C8" s="199"/>
      <c r="D8" s="199"/>
      <c r="E8" s="203"/>
      <c r="F8" s="203"/>
      <c r="G8" s="203"/>
      <c r="H8" s="204"/>
      <c r="I8" s="204"/>
      <c r="J8" s="204"/>
      <c r="K8" s="197"/>
      <c r="L8" s="197"/>
      <c r="M8" s="197"/>
      <c r="N8" s="197"/>
      <c r="O8" s="1"/>
      <c r="P8" s="1"/>
      <c r="Q8" s="1"/>
      <c r="R8" s="1"/>
      <c r="S8" s="1"/>
      <c r="T8" s="1"/>
      <c r="U8" s="1"/>
      <c r="V8" s="1"/>
      <c r="W8" s="1"/>
      <c r="X8" s="1"/>
      <c r="Y8" s="1"/>
      <c r="Z8" s="1"/>
    </row>
    <row r="9">
      <c r="A9" s="201" t="s">
        <v>61</v>
      </c>
      <c r="B9" s="18"/>
      <c r="C9" s="18"/>
      <c r="D9" s="19"/>
      <c r="E9" s="205" t="str">
        <f>IF(Bus_REFERENTE!E16=0,"",Bus_REFERENTE!E16)</f>
        <v/>
      </c>
      <c r="F9" s="18"/>
      <c r="G9" s="19"/>
      <c r="H9" s="206"/>
      <c r="I9" s="206"/>
      <c r="J9" s="206"/>
      <c r="K9" s="206"/>
      <c r="L9" s="206"/>
      <c r="M9" s="206"/>
      <c r="N9" s="206"/>
      <c r="O9" s="1"/>
      <c r="P9" s="1"/>
      <c r="Q9" s="1"/>
      <c r="R9" s="1"/>
      <c r="S9" s="1"/>
      <c r="T9" s="1"/>
      <c r="U9" s="1"/>
      <c r="V9" s="1"/>
      <c r="W9" s="1"/>
      <c r="X9" s="1"/>
      <c r="Y9" s="1"/>
      <c r="Z9" s="1"/>
    </row>
    <row r="10">
      <c r="A10" s="198" t="s">
        <v>62</v>
      </c>
      <c r="B10" s="18"/>
      <c r="C10" s="18"/>
      <c r="D10" s="19"/>
      <c r="E10" s="207" t="str">
        <f>IF(Bus_REFERENTE!E21=0,"",Bus_REFERENTE!E21)</f>
        <v/>
      </c>
      <c r="F10" s="18"/>
      <c r="G10" s="18"/>
      <c r="H10" s="18"/>
      <c r="I10" s="19"/>
      <c r="J10" s="208"/>
      <c r="K10" s="208"/>
      <c r="L10" s="208"/>
      <c r="M10" s="208"/>
      <c r="N10" s="197"/>
      <c r="O10" s="1"/>
      <c r="P10" s="1"/>
      <c r="Q10" s="1"/>
      <c r="R10" s="1"/>
      <c r="S10" s="1"/>
      <c r="T10" s="1"/>
      <c r="U10" s="1"/>
      <c r="V10" s="1"/>
      <c r="W10" s="1"/>
      <c r="X10" s="1"/>
      <c r="Y10" s="1"/>
      <c r="Z10" s="1"/>
    </row>
    <row r="11">
      <c r="A11" s="201" t="s">
        <v>63</v>
      </c>
      <c r="B11" s="18"/>
      <c r="C11" s="18"/>
      <c r="D11" s="19"/>
      <c r="E11" s="209" t="str">
        <f>Bus_REFERENTE!E18</f>
        <v/>
      </c>
      <c r="F11" s="18"/>
      <c r="G11" s="19"/>
      <c r="H11" s="210"/>
      <c r="I11" s="210"/>
      <c r="J11" s="210"/>
      <c r="K11" s="210"/>
      <c r="L11" s="210"/>
      <c r="M11" s="210"/>
      <c r="N11" s="197"/>
      <c r="O11" s="1"/>
      <c r="P11" s="1"/>
      <c r="Q11" s="1"/>
      <c r="R11" s="1"/>
      <c r="S11" s="1"/>
      <c r="T11" s="1"/>
      <c r="U11" s="1"/>
      <c r="V11" s="1"/>
      <c r="W11" s="1"/>
      <c r="X11" s="1"/>
      <c r="Y11" s="1"/>
      <c r="Z11" s="1"/>
    </row>
    <row r="12">
      <c r="A12" s="201" t="s">
        <v>64</v>
      </c>
      <c r="B12" s="18"/>
      <c r="C12" s="18"/>
      <c r="D12" s="19"/>
      <c r="E12" s="209" t="str">
        <f>Bus_REFERENTE!E19</f>
        <v/>
      </c>
      <c r="F12" s="18"/>
      <c r="G12" s="19"/>
      <c r="H12" s="210"/>
      <c r="I12" s="210"/>
      <c r="J12" s="210"/>
      <c r="K12" s="210"/>
      <c r="L12" s="210"/>
      <c r="M12" s="210"/>
      <c r="N12" s="197"/>
      <c r="O12" s="1"/>
      <c r="P12" s="1"/>
      <c r="Q12" s="1"/>
      <c r="R12" s="1"/>
      <c r="S12" s="1"/>
      <c r="T12" s="1"/>
      <c r="U12" s="1"/>
      <c r="V12" s="1"/>
      <c r="W12" s="1"/>
      <c r="X12" s="1"/>
      <c r="Y12" s="1"/>
      <c r="Z12" s="1"/>
    </row>
    <row r="13">
      <c r="A13" s="211"/>
      <c r="B13" s="211"/>
      <c r="C13" s="211"/>
      <c r="D13" s="211"/>
      <c r="E13" s="210"/>
      <c r="F13" s="210"/>
      <c r="G13" s="210"/>
      <c r="H13" s="210"/>
      <c r="I13" s="210"/>
      <c r="J13" s="210"/>
      <c r="K13" s="210"/>
      <c r="L13" s="210"/>
      <c r="M13" s="210"/>
      <c r="N13" s="197"/>
      <c r="O13" s="1"/>
      <c r="P13" s="1"/>
      <c r="Q13" s="1"/>
      <c r="R13" s="1"/>
      <c r="S13" s="1"/>
      <c r="T13" s="1"/>
      <c r="U13" s="1"/>
      <c r="V13" s="1"/>
      <c r="W13" s="1"/>
      <c r="X13" s="1"/>
      <c r="Y13" s="1"/>
      <c r="Z13" s="1"/>
    </row>
    <row r="14">
      <c r="A14" s="198" t="s">
        <v>65</v>
      </c>
      <c r="B14" s="18"/>
      <c r="C14" s="18"/>
      <c r="D14" s="18"/>
      <c r="E14" s="18"/>
      <c r="F14" s="18"/>
      <c r="G14" s="18"/>
      <c r="H14" s="18"/>
      <c r="I14" s="19"/>
      <c r="J14" s="197"/>
      <c r="K14" s="197"/>
      <c r="L14" s="197"/>
      <c r="M14" s="197"/>
      <c r="N14" s="197"/>
      <c r="O14" s="1"/>
      <c r="P14" s="1"/>
      <c r="Q14" s="1"/>
      <c r="R14" s="1"/>
      <c r="S14" s="1"/>
      <c r="T14" s="1"/>
      <c r="U14" s="1"/>
      <c r="V14" s="1"/>
      <c r="W14" s="1"/>
      <c r="X14" s="1"/>
      <c r="Y14" s="1"/>
      <c r="Z14" s="1"/>
    </row>
    <row r="15" ht="14.25" customHeight="1">
      <c r="A15" s="212" t="str">
        <f>IF(Bus_REFERENTE!E37=0,"",Bus_REFERENTE!E37)</f>
        <v/>
      </c>
      <c r="B15" s="213"/>
      <c r="C15" s="213"/>
      <c r="D15" s="213"/>
      <c r="E15" s="213"/>
      <c r="F15" s="213"/>
      <c r="G15" s="213"/>
      <c r="H15" s="213"/>
      <c r="I15" s="214"/>
      <c r="J15" s="203"/>
      <c r="K15" s="203"/>
      <c r="L15" s="203"/>
      <c r="M15" s="203"/>
      <c r="N15" s="203"/>
      <c r="O15" s="1"/>
      <c r="P15" s="1"/>
      <c r="Q15" s="1"/>
      <c r="R15" s="1"/>
      <c r="S15" s="1"/>
      <c r="T15" s="1"/>
      <c r="U15" s="1"/>
      <c r="V15" s="1"/>
      <c r="W15" s="1"/>
      <c r="X15" s="1"/>
      <c r="Y15" s="1"/>
      <c r="Z15" s="1"/>
    </row>
    <row r="16" ht="51.0" customHeight="1">
      <c r="A16" s="215"/>
      <c r="I16" s="216"/>
      <c r="J16" s="203"/>
      <c r="K16" s="203"/>
      <c r="L16" s="203"/>
      <c r="M16" s="203"/>
      <c r="N16" s="203"/>
      <c r="O16" s="1"/>
      <c r="P16" s="1"/>
      <c r="Q16" s="1"/>
      <c r="R16" s="1"/>
      <c r="S16" s="1"/>
      <c r="T16" s="1"/>
      <c r="U16" s="1"/>
      <c r="V16" s="1"/>
      <c r="W16" s="1"/>
      <c r="X16" s="1"/>
      <c r="Y16" s="1"/>
      <c r="Z16" s="1"/>
    </row>
    <row r="17" ht="36.75" customHeight="1">
      <c r="A17" s="217"/>
      <c r="B17" s="175"/>
      <c r="C17" s="175"/>
      <c r="D17" s="175"/>
      <c r="E17" s="175"/>
      <c r="F17" s="175"/>
      <c r="G17" s="175"/>
      <c r="H17" s="175"/>
      <c r="I17" s="140"/>
      <c r="J17" s="204"/>
      <c r="K17" s="204"/>
      <c r="L17" s="204"/>
      <c r="M17" s="204"/>
      <c r="N17" s="204"/>
      <c r="O17" s="1"/>
      <c r="P17" s="1"/>
      <c r="Q17" s="1"/>
      <c r="R17" s="1"/>
      <c r="S17" s="1"/>
      <c r="T17" s="1"/>
      <c r="U17" s="1"/>
      <c r="V17" s="1"/>
      <c r="W17" s="1"/>
      <c r="X17" s="1"/>
      <c r="Y17" s="1"/>
      <c r="Z17" s="1"/>
    </row>
    <row r="18" ht="31.5" customHeight="1">
      <c r="A18" s="200" t="s">
        <v>66</v>
      </c>
      <c r="B18" s="200"/>
      <c r="C18" s="200"/>
      <c r="D18" s="200"/>
      <c r="E18" s="200"/>
      <c r="F18" s="200"/>
      <c r="G18" s="1"/>
      <c r="H18" s="218" t="str">
        <f>Bus_REFERENTE!E40</f>
        <v>#DIV/0!</v>
      </c>
      <c r="I18" s="19"/>
      <c r="J18" s="219"/>
      <c r="K18" s="220"/>
      <c r="L18" s="197"/>
      <c r="M18" s="197"/>
      <c r="N18" s="1"/>
      <c r="O18" s="1"/>
      <c r="P18" s="1"/>
      <c r="Q18" s="1"/>
      <c r="R18" s="1"/>
      <c r="S18" s="1"/>
      <c r="T18" s="1"/>
      <c r="U18" s="1"/>
      <c r="V18" s="1"/>
      <c r="W18" s="1"/>
      <c r="X18" s="1"/>
      <c r="Y18" s="1"/>
      <c r="Z18" s="1"/>
    </row>
    <row r="19">
      <c r="A19" s="197" t="s">
        <v>67</v>
      </c>
      <c r="B19" s="221"/>
      <c r="C19" s="221"/>
      <c r="D19" s="221"/>
      <c r="E19" s="211"/>
      <c r="F19" s="222"/>
      <c r="G19" s="197"/>
      <c r="H19" s="218" t="str">
        <f>Bus_REFERENTE!N55</f>
        <v>#DIV/0!</v>
      </c>
      <c r="I19" s="19"/>
      <c r="J19" s="221"/>
      <c r="K19" s="221"/>
      <c r="L19" s="221"/>
      <c r="M19" s="221"/>
      <c r="N19" s="221"/>
      <c r="O19" s="1"/>
      <c r="P19" s="1"/>
      <c r="Q19" s="1"/>
      <c r="R19" s="1"/>
      <c r="S19" s="1"/>
      <c r="T19" s="1"/>
      <c r="U19" s="1"/>
      <c r="V19" s="1"/>
      <c r="W19" s="1"/>
      <c r="X19" s="1"/>
      <c r="Y19" s="1"/>
      <c r="Z19" s="1"/>
    </row>
    <row r="20" ht="15.0" customHeight="1">
      <c r="A20" s="198" t="s">
        <v>68</v>
      </c>
      <c r="B20" s="18"/>
      <c r="C20" s="18"/>
      <c r="D20" s="18"/>
      <c r="E20" s="18"/>
      <c r="F20" s="18"/>
      <c r="G20" s="18"/>
      <c r="H20" s="18"/>
      <c r="I20" s="19"/>
      <c r="J20" s="197"/>
      <c r="K20" s="197"/>
      <c r="L20" s="197"/>
      <c r="M20" s="197"/>
      <c r="N20" s="197"/>
      <c r="O20" s="1"/>
      <c r="P20" s="1"/>
      <c r="Q20" s="1"/>
      <c r="R20" s="1"/>
      <c r="S20" s="1"/>
      <c r="T20" s="1"/>
      <c r="U20" s="1"/>
      <c r="V20" s="1"/>
      <c r="W20" s="1"/>
      <c r="X20" s="1"/>
      <c r="Y20" s="1"/>
      <c r="Z20" s="1"/>
    </row>
    <row r="21" ht="15.75" customHeight="1">
      <c r="A21" s="197"/>
      <c r="B21" s="197"/>
      <c r="C21" s="197"/>
      <c r="D21" s="197"/>
      <c r="E21" s="199"/>
      <c r="F21" s="199"/>
      <c r="G21" s="199"/>
      <c r="H21" s="197"/>
      <c r="I21" s="197"/>
      <c r="J21" s="197"/>
      <c r="K21" s="197"/>
      <c r="L21" s="197"/>
      <c r="M21" s="197"/>
      <c r="N21" s="197"/>
      <c r="O21" s="1"/>
      <c r="P21" s="1"/>
      <c r="Q21" s="1"/>
      <c r="R21" s="1"/>
      <c r="S21" s="1"/>
      <c r="T21" s="1"/>
      <c r="U21" s="1"/>
      <c r="V21" s="1"/>
      <c r="W21" s="1"/>
      <c r="X21" s="1"/>
      <c r="Y21" s="1"/>
      <c r="Z21" s="1"/>
    </row>
    <row r="22" ht="7.5" customHeight="1">
      <c r="A22" s="223" t="s">
        <v>69</v>
      </c>
      <c r="B22" s="31"/>
      <c r="C22" s="31"/>
      <c r="D22" s="31"/>
      <c r="E22" s="31"/>
      <c r="F22" s="31"/>
      <c r="G22" s="31"/>
      <c r="H22" s="31"/>
      <c r="I22" s="32"/>
      <c r="J22" s="115"/>
      <c r="K22" s="115"/>
      <c r="L22" s="115"/>
      <c r="M22" s="115"/>
      <c r="N22" s="115"/>
      <c r="O22" s="1"/>
      <c r="P22" s="1"/>
      <c r="Q22" s="1"/>
      <c r="R22" s="1"/>
      <c r="S22" s="1"/>
      <c r="T22" s="1"/>
      <c r="U22" s="1"/>
      <c r="V22" s="1"/>
      <c r="W22" s="1"/>
      <c r="X22" s="1"/>
      <c r="Y22" s="1"/>
      <c r="Z22" s="1"/>
    </row>
    <row r="23" ht="56.25" customHeight="1">
      <c r="A23" s="79"/>
      <c r="B23" s="80"/>
      <c r="C23" s="80"/>
      <c r="D23" s="80"/>
      <c r="E23" s="80"/>
      <c r="F23" s="80"/>
      <c r="G23" s="80"/>
      <c r="H23" s="80"/>
      <c r="I23" s="151"/>
      <c r="J23" s="1"/>
      <c r="K23" s="1"/>
      <c r="L23" s="1"/>
      <c r="M23" s="1"/>
      <c r="N23" s="1"/>
      <c r="O23" s="1"/>
      <c r="P23" s="1"/>
      <c r="Q23" s="1"/>
      <c r="R23" s="1"/>
      <c r="S23" s="1"/>
      <c r="T23" s="1"/>
      <c r="U23" s="1"/>
      <c r="V23" s="1"/>
      <c r="W23" s="1"/>
      <c r="X23" s="1"/>
      <c r="Y23" s="1"/>
      <c r="Z23" s="1"/>
    </row>
    <row r="24" ht="24.75" customHeight="1">
      <c r="A24" s="1"/>
      <c r="B24" s="1"/>
      <c r="C24" s="1"/>
      <c r="D24" s="1"/>
      <c r="E24" s="1"/>
      <c r="F24" s="121"/>
      <c r="I24" s="1"/>
      <c r="J24" s="1"/>
      <c r="K24" s="1"/>
      <c r="L24" s="1"/>
      <c r="M24" s="1"/>
      <c r="N24" s="1"/>
      <c r="O24" s="1"/>
      <c r="P24" s="1"/>
      <c r="Q24" s="1"/>
      <c r="R24" s="1"/>
      <c r="S24" s="1"/>
      <c r="T24" s="1"/>
      <c r="U24" s="1"/>
      <c r="V24" s="1"/>
      <c r="W24" s="1"/>
      <c r="X24" s="1"/>
      <c r="Y24" s="1"/>
      <c r="Z24" s="1"/>
    </row>
    <row r="25" ht="54.75" customHeight="1">
      <c r="A25" s="224" t="s">
        <v>70</v>
      </c>
      <c r="J25" s="1"/>
      <c r="K25" s="1"/>
      <c r="L25" s="1"/>
      <c r="M25" s="1"/>
      <c r="N25" s="1"/>
      <c r="O25" s="1"/>
      <c r="P25" s="1"/>
      <c r="Q25" s="1"/>
      <c r="R25" s="1"/>
      <c r="S25" s="1"/>
      <c r="T25" s="1"/>
      <c r="U25" s="1"/>
      <c r="V25" s="1"/>
      <c r="W25" s="1"/>
      <c r="X25" s="1"/>
      <c r="Y25" s="1"/>
      <c r="Z25" s="1"/>
    </row>
    <row r="26" ht="61.5" customHeight="1">
      <c r="J26" s="225"/>
      <c r="K26" s="225"/>
      <c r="L26" s="225"/>
      <c r="M26" s="1"/>
      <c r="N26" s="1"/>
      <c r="O26" s="1"/>
      <c r="P26" s="1"/>
      <c r="Q26" s="1"/>
      <c r="R26" s="1"/>
      <c r="S26" s="1"/>
      <c r="T26" s="1"/>
      <c r="U26" s="1"/>
      <c r="V26" s="1"/>
      <c r="W26" s="1"/>
      <c r="X26" s="1"/>
      <c r="Y26" s="1"/>
      <c r="Z26" s="1"/>
    </row>
    <row r="27" ht="18.75" customHeight="1">
      <c r="A27" s="1"/>
      <c r="B27" s="1"/>
      <c r="C27" s="1"/>
      <c r="D27" s="1"/>
      <c r="E27" s="226"/>
      <c r="F27" s="226"/>
      <c r="G27" s="1"/>
      <c r="H27" s="1"/>
      <c r="I27" s="1"/>
      <c r="J27" s="225"/>
      <c r="K27" s="225"/>
      <c r="L27" s="225"/>
      <c r="M27" s="1"/>
      <c r="N27" s="1"/>
      <c r="O27" s="1"/>
      <c r="P27" s="1"/>
      <c r="Q27" s="1"/>
      <c r="R27" s="1"/>
      <c r="S27" s="1"/>
      <c r="T27" s="1"/>
      <c r="U27" s="1"/>
      <c r="V27" s="1"/>
      <c r="W27" s="1"/>
      <c r="X27" s="1"/>
      <c r="Y27" s="1"/>
      <c r="Z27" s="1"/>
    </row>
    <row r="28" ht="15.75" customHeight="1">
      <c r="A28" s="1"/>
      <c r="B28" s="1"/>
      <c r="C28" s="1"/>
      <c r="D28" s="1"/>
      <c r="E28" s="1"/>
      <c r="F28" s="1"/>
      <c r="G28" s="227" t="s">
        <v>71</v>
      </c>
      <c r="H28" s="213"/>
      <c r="I28" s="214"/>
      <c r="J28" s="1"/>
      <c r="K28" s="1"/>
      <c r="L28" s="1"/>
      <c r="M28" s="1"/>
      <c r="N28" s="1"/>
      <c r="O28" s="1"/>
      <c r="P28" s="1"/>
      <c r="Q28" s="1"/>
      <c r="R28" s="1"/>
      <c r="S28" s="1"/>
      <c r="T28" s="1"/>
      <c r="U28" s="1"/>
      <c r="V28" s="1"/>
      <c r="W28" s="1"/>
      <c r="X28" s="1"/>
      <c r="Y28" s="1"/>
      <c r="Z28" s="1"/>
    </row>
    <row r="29" ht="15.75" customHeight="1">
      <c r="A29" s="1"/>
      <c r="B29" s="1"/>
      <c r="C29" s="1"/>
      <c r="D29" s="1"/>
      <c r="E29" s="1"/>
      <c r="F29" s="1"/>
      <c r="G29" s="215"/>
      <c r="I29" s="216"/>
      <c r="J29" s="1"/>
      <c r="K29" s="1"/>
      <c r="L29" s="1"/>
      <c r="M29" s="1"/>
      <c r="N29" s="1"/>
      <c r="O29" s="1"/>
      <c r="P29" s="1"/>
      <c r="Q29" s="1"/>
      <c r="R29" s="1"/>
      <c r="S29" s="1"/>
      <c r="T29" s="1"/>
      <c r="U29" s="1"/>
      <c r="V29" s="1"/>
      <c r="W29" s="1"/>
      <c r="X29" s="1"/>
      <c r="Y29" s="1"/>
      <c r="Z29" s="1"/>
    </row>
    <row r="30" ht="15.75" customHeight="1">
      <c r="A30" s="1"/>
      <c r="B30" s="1"/>
      <c r="C30" s="1"/>
      <c r="D30" s="1"/>
      <c r="E30" s="1"/>
      <c r="F30" s="1"/>
      <c r="G30" s="217"/>
      <c r="H30" s="175"/>
      <c r="I30" s="140"/>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E4:J4"/>
    <mergeCell ref="A7:D7"/>
    <mergeCell ref="E7:F7"/>
    <mergeCell ref="G7:H7"/>
    <mergeCell ref="A9:D9"/>
    <mergeCell ref="E9:G9"/>
    <mergeCell ref="E10:I10"/>
    <mergeCell ref="H18:I18"/>
    <mergeCell ref="H19:I19"/>
    <mergeCell ref="A20:I20"/>
    <mergeCell ref="A22:I23"/>
    <mergeCell ref="F24:H24"/>
    <mergeCell ref="A25:I26"/>
    <mergeCell ref="G28:I30"/>
    <mergeCell ref="A10:D10"/>
    <mergeCell ref="A11:D11"/>
    <mergeCell ref="E11:G11"/>
    <mergeCell ref="A12:D12"/>
    <mergeCell ref="E12:G12"/>
    <mergeCell ref="A14:I14"/>
    <mergeCell ref="A15:I17"/>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4.43" defaultRowHeight="15.0"/>
  <cols>
    <col customWidth="1" min="1" max="1" width="6.29"/>
    <col customWidth="1" min="2" max="2" width="10.43"/>
    <col customWidth="1" min="3" max="3" width="10.29"/>
    <col customWidth="1" min="4" max="4" width="11.71"/>
    <col customWidth="1" min="5" max="5" width="13.14"/>
    <col customWidth="1" min="6" max="6" width="9.0"/>
    <col customWidth="1" min="7" max="7" width="3.71"/>
    <col customWidth="1" min="8" max="8" width="3.43"/>
    <col customWidth="1" min="9" max="9" width="12.43"/>
    <col customWidth="1" min="10" max="10" width="2.57"/>
    <col customWidth="1" min="11" max="26" width="8.86"/>
  </cols>
  <sheetData>
    <row r="1">
      <c r="A1" s="228"/>
      <c r="B1" s="213"/>
      <c r="C1" s="213"/>
      <c r="D1" s="213"/>
      <c r="E1" s="213"/>
      <c r="F1" s="213"/>
      <c r="G1" s="213"/>
      <c r="H1" s="213"/>
      <c r="I1" s="213"/>
      <c r="J1" s="213"/>
      <c r="K1" s="214"/>
      <c r="L1" s="1"/>
      <c r="M1" s="1"/>
      <c r="N1" s="1"/>
      <c r="O1" s="1"/>
      <c r="P1" s="1"/>
      <c r="Q1" s="1"/>
      <c r="R1" s="1"/>
      <c r="S1" s="1"/>
      <c r="T1" s="1"/>
      <c r="U1" s="1"/>
      <c r="V1" s="1"/>
      <c r="W1" s="1"/>
      <c r="X1" s="1"/>
      <c r="Y1" s="1"/>
      <c r="Z1" s="1"/>
    </row>
    <row r="2" ht="107.25" customHeight="1">
      <c r="A2" s="217"/>
      <c r="B2" s="175"/>
      <c r="C2" s="175"/>
      <c r="D2" s="175"/>
      <c r="E2" s="175"/>
      <c r="F2" s="175"/>
      <c r="G2" s="175"/>
      <c r="H2" s="175"/>
      <c r="I2" s="175"/>
      <c r="J2" s="175"/>
      <c r="K2" s="140"/>
      <c r="L2" s="1"/>
      <c r="M2" s="1"/>
      <c r="N2" s="1"/>
      <c r="O2" s="1"/>
      <c r="P2" s="1"/>
      <c r="Q2" s="1"/>
      <c r="R2" s="1"/>
      <c r="S2" s="1"/>
      <c r="T2" s="1"/>
      <c r="U2" s="1"/>
      <c r="V2" s="1"/>
      <c r="W2" s="1"/>
      <c r="X2" s="1"/>
      <c r="Y2" s="1"/>
      <c r="Z2" s="1"/>
    </row>
    <row r="3" ht="69.0" customHeight="1">
      <c r="A3" s="199"/>
      <c r="B3" s="199"/>
      <c r="C3" s="199"/>
      <c r="D3" s="199"/>
      <c r="E3" s="199"/>
      <c r="F3" s="199"/>
      <c r="G3" s="199"/>
      <c r="H3" s="199"/>
      <c r="I3" s="199"/>
      <c r="J3" s="199"/>
      <c r="K3" s="199"/>
      <c r="L3" s="229"/>
      <c r="M3" s="1"/>
      <c r="N3" s="1"/>
      <c r="O3" s="1"/>
      <c r="P3" s="1"/>
      <c r="Q3" s="1"/>
      <c r="R3" s="1"/>
      <c r="S3" s="1"/>
      <c r="T3" s="1"/>
      <c r="U3" s="1"/>
      <c r="V3" s="1"/>
      <c r="W3" s="1"/>
      <c r="X3" s="1"/>
      <c r="Y3" s="1"/>
      <c r="Z3" s="1"/>
    </row>
    <row r="4">
      <c r="A4" s="230" t="s">
        <v>72</v>
      </c>
      <c r="B4" s="18"/>
      <c r="C4" s="18"/>
      <c r="D4" s="18"/>
      <c r="E4" s="19"/>
      <c r="F4" s="207" t="str">
        <f>'perFAMIGLIA_prima circolare'!E6</f>
        <v>            </v>
      </c>
      <c r="G4" s="18"/>
      <c r="H4" s="18"/>
      <c r="I4" s="18"/>
      <c r="J4" s="19"/>
      <c r="K4" s="231"/>
      <c r="L4" s="1"/>
      <c r="M4" s="1"/>
      <c r="N4" s="1"/>
      <c r="O4" s="1"/>
      <c r="P4" s="1"/>
      <c r="Q4" s="1"/>
      <c r="R4" s="1"/>
      <c r="S4" s="1"/>
      <c r="T4" s="1"/>
      <c r="U4" s="1"/>
      <c r="V4" s="1"/>
      <c r="W4" s="1"/>
      <c r="X4" s="1"/>
      <c r="Y4" s="1"/>
      <c r="Z4" s="1"/>
    </row>
    <row r="5" ht="28.5" customHeight="1">
      <c r="A5" s="232"/>
      <c r="B5" s="232"/>
      <c r="C5" s="232"/>
      <c r="D5" s="232"/>
      <c r="E5" s="232"/>
      <c r="F5" s="197"/>
      <c r="G5" s="197"/>
      <c r="H5" s="197"/>
      <c r="I5" s="197"/>
      <c r="J5" s="232"/>
      <c r="K5" s="231"/>
      <c r="L5" s="1"/>
      <c r="M5" s="1"/>
      <c r="N5" s="1"/>
      <c r="O5" s="1"/>
      <c r="P5" s="1"/>
      <c r="Q5" s="1"/>
      <c r="R5" s="1"/>
      <c r="S5" s="1"/>
      <c r="T5" s="1"/>
      <c r="U5" s="1"/>
      <c r="V5" s="1"/>
      <c r="W5" s="1"/>
      <c r="X5" s="1"/>
      <c r="Y5" s="1"/>
      <c r="Z5" s="1"/>
    </row>
    <row r="6" ht="14.25" customHeight="1">
      <c r="A6" s="201" t="s">
        <v>60</v>
      </c>
      <c r="B6" s="18"/>
      <c r="C6" s="19"/>
      <c r="D6" s="233" t="str">
        <f>Bus_REFERENTE!E13&amp;" "&amp;Bus_REFERENTE!H13</f>
        <v> </v>
      </c>
      <c r="E6" s="18"/>
      <c r="F6" s="18"/>
      <c r="G6" s="18"/>
      <c r="H6" s="18"/>
      <c r="I6" s="19"/>
      <c r="J6" s="197"/>
      <c r="K6" s="234"/>
      <c r="L6" s="1"/>
      <c r="M6" s="1"/>
      <c r="N6" s="1"/>
      <c r="O6" s="1"/>
      <c r="P6" s="1"/>
      <c r="Q6" s="1"/>
      <c r="R6" s="1"/>
      <c r="S6" s="1"/>
      <c r="T6" s="1"/>
      <c r="U6" s="1"/>
      <c r="V6" s="1"/>
      <c r="W6" s="1"/>
      <c r="X6" s="1"/>
      <c r="Y6" s="1"/>
      <c r="Z6" s="1"/>
    </row>
    <row r="7">
      <c r="A7" s="199"/>
      <c r="B7" s="199"/>
      <c r="C7" s="199"/>
      <c r="D7" s="199"/>
      <c r="E7" s="203"/>
      <c r="F7" s="203"/>
      <c r="G7" s="204"/>
      <c r="H7" s="197"/>
      <c r="I7" s="197"/>
      <c r="J7" s="197"/>
      <c r="K7" s="234"/>
      <c r="L7" s="1"/>
      <c r="M7" s="1"/>
      <c r="N7" s="1"/>
      <c r="O7" s="1"/>
      <c r="P7" s="1"/>
      <c r="Q7" s="1"/>
      <c r="R7" s="1"/>
      <c r="S7" s="1"/>
      <c r="T7" s="1"/>
      <c r="U7" s="1"/>
      <c r="V7" s="1"/>
      <c r="W7" s="1"/>
      <c r="X7" s="1"/>
      <c r="Y7" s="1"/>
      <c r="Z7" s="1"/>
    </row>
    <row r="8">
      <c r="A8" s="207" t="s">
        <v>73</v>
      </c>
      <c r="B8" s="18"/>
      <c r="C8" s="19"/>
      <c r="D8" s="235"/>
      <c r="E8" s="197"/>
      <c r="F8" s="197"/>
      <c r="G8" s="197"/>
      <c r="H8" s="197"/>
      <c r="I8" s="197"/>
      <c r="J8" s="236"/>
      <c r="K8" s="1"/>
      <c r="L8" s="1"/>
      <c r="M8" s="1"/>
      <c r="N8" s="1"/>
      <c r="O8" s="1"/>
      <c r="P8" s="1"/>
      <c r="Q8" s="1"/>
      <c r="R8" s="1"/>
      <c r="S8" s="1"/>
      <c r="T8" s="1"/>
      <c r="U8" s="1"/>
      <c r="V8" s="1"/>
      <c r="W8" s="1"/>
      <c r="X8" s="1"/>
      <c r="Y8" s="1"/>
      <c r="Z8" s="1"/>
    </row>
    <row r="9">
      <c r="A9" s="198" t="s">
        <v>74</v>
      </c>
      <c r="B9" s="18"/>
      <c r="C9" s="18"/>
      <c r="D9" s="19"/>
      <c r="E9" s="237" t="str">
        <f>IF(Bus_REFERENTE!E16=0,"",Bus_REFERENTE!E16)</f>
        <v/>
      </c>
      <c r="F9" s="18"/>
      <c r="G9" s="18"/>
      <c r="H9" s="18"/>
      <c r="I9" s="19"/>
      <c r="J9" s="236"/>
      <c r="K9" s="1"/>
      <c r="L9" s="1"/>
      <c r="M9" s="1"/>
      <c r="N9" s="1"/>
      <c r="O9" s="1"/>
      <c r="P9" s="1"/>
      <c r="Q9" s="1"/>
      <c r="R9" s="1"/>
      <c r="S9" s="1"/>
      <c r="T9" s="1"/>
      <c r="U9" s="1"/>
      <c r="V9" s="1"/>
      <c r="W9" s="1"/>
      <c r="X9" s="1"/>
      <c r="Y9" s="1"/>
      <c r="Z9" s="1"/>
    </row>
    <row r="10">
      <c r="A10" s="207" t="s">
        <v>75</v>
      </c>
      <c r="B10" s="18"/>
      <c r="C10" s="18"/>
      <c r="D10" s="18"/>
      <c r="E10" s="19"/>
      <c r="F10" s="232" t="str">
        <f>CEILING(Bus_REFERENTE!L52,0.5)</f>
        <v>#DIV/0!</v>
      </c>
      <c r="G10" s="207" t="s">
        <v>76</v>
      </c>
      <c r="H10" s="18"/>
      <c r="I10" s="18"/>
      <c r="J10" s="19"/>
      <c r="K10" s="1"/>
      <c r="L10" s="1"/>
      <c r="M10" s="1"/>
      <c r="N10" s="1"/>
      <c r="O10" s="1"/>
      <c r="P10" s="1"/>
      <c r="Q10" s="1"/>
      <c r="R10" s="1"/>
      <c r="S10" s="1"/>
      <c r="T10" s="1"/>
      <c r="U10" s="1"/>
      <c r="V10" s="1"/>
      <c r="W10" s="1"/>
      <c r="X10" s="1"/>
      <c r="Y10" s="1"/>
      <c r="Z10" s="1"/>
    </row>
    <row r="11" ht="15.0" customHeight="1">
      <c r="A11" s="197"/>
      <c r="B11" s="197"/>
      <c r="C11" s="197"/>
      <c r="D11" s="197"/>
      <c r="E11" s="197"/>
      <c r="F11" s="197"/>
      <c r="G11" s="197"/>
      <c r="H11" s="197"/>
      <c r="I11" s="197"/>
      <c r="J11" s="197"/>
      <c r="K11" s="1"/>
      <c r="L11" s="1"/>
      <c r="M11" s="197"/>
      <c r="N11" s="1"/>
      <c r="O11" s="1"/>
      <c r="P11" s="1"/>
      <c r="Q11" s="1"/>
      <c r="R11" s="1"/>
      <c r="S11" s="1"/>
      <c r="T11" s="1"/>
      <c r="U11" s="1"/>
      <c r="V11" s="1"/>
      <c r="W11" s="1"/>
      <c r="X11" s="1"/>
      <c r="Y11" s="1"/>
      <c r="Z11" s="1"/>
    </row>
    <row r="12">
      <c r="A12" s="197"/>
      <c r="B12" s="197"/>
      <c r="C12" s="197"/>
      <c r="D12" s="206"/>
      <c r="E12" s="206"/>
      <c r="F12" s="238"/>
      <c r="G12" s="197"/>
      <c r="H12" s="197"/>
      <c r="I12" s="197"/>
      <c r="J12" s="197"/>
      <c r="K12" s="234"/>
      <c r="L12" s="1"/>
      <c r="M12" s="1"/>
      <c r="N12" s="1"/>
      <c r="O12" s="1"/>
      <c r="P12" s="1"/>
      <c r="Q12" s="1"/>
      <c r="R12" s="1"/>
      <c r="S12" s="1"/>
      <c r="T12" s="1"/>
      <c r="U12" s="1"/>
      <c r="V12" s="1"/>
      <c r="W12" s="1"/>
      <c r="X12" s="1"/>
      <c r="Y12" s="1"/>
      <c r="Z12" s="1"/>
    </row>
    <row r="13" ht="28.5" customHeight="1">
      <c r="A13" s="239" t="s">
        <v>77</v>
      </c>
      <c r="B13" s="188"/>
      <c r="C13" s="188"/>
      <c r="D13" s="188"/>
      <c r="E13" s="188"/>
      <c r="F13" s="188"/>
      <c r="G13" s="188"/>
      <c r="H13" s="188"/>
      <c r="I13" s="189"/>
      <c r="J13" s="240"/>
      <c r="K13" s="241"/>
      <c r="L13" s="1"/>
      <c r="M13" s="1"/>
      <c r="N13" s="1"/>
      <c r="O13" s="1"/>
      <c r="P13" s="1"/>
      <c r="Q13" s="1"/>
      <c r="R13" s="1"/>
      <c r="S13" s="1"/>
      <c r="T13" s="1"/>
      <c r="U13" s="1"/>
      <c r="V13" s="1"/>
      <c r="W13" s="1"/>
      <c r="X13" s="1"/>
      <c r="Y13" s="1"/>
      <c r="Z13" s="1"/>
    </row>
    <row r="14">
      <c r="A14" s="242"/>
      <c r="I14" s="76"/>
      <c r="J14" s="197"/>
      <c r="K14" s="243"/>
      <c r="L14" s="1"/>
      <c r="M14" s="1"/>
      <c r="N14" s="1"/>
      <c r="O14" s="1"/>
      <c r="P14" s="1"/>
      <c r="Q14" s="1"/>
      <c r="R14" s="1"/>
      <c r="S14" s="1"/>
      <c r="T14" s="1"/>
      <c r="U14" s="1"/>
      <c r="V14" s="1"/>
      <c r="W14" s="1"/>
      <c r="X14" s="1"/>
      <c r="Y14" s="1"/>
      <c r="Z14" s="1"/>
    </row>
    <row r="15" ht="15.0" customHeight="1">
      <c r="A15" s="242"/>
      <c r="I15" s="76"/>
      <c r="J15" s="197"/>
      <c r="K15" s="1"/>
      <c r="L15" s="1"/>
      <c r="M15" s="1"/>
      <c r="N15" s="1"/>
      <c r="O15" s="1"/>
      <c r="P15" s="1"/>
      <c r="Q15" s="1"/>
      <c r="R15" s="1"/>
      <c r="S15" s="1"/>
      <c r="T15" s="1"/>
      <c r="U15" s="1"/>
      <c r="V15" s="1"/>
      <c r="W15" s="1"/>
      <c r="X15" s="1"/>
      <c r="Y15" s="1"/>
      <c r="Z15" s="1"/>
    </row>
    <row r="16">
      <c r="A16" s="242"/>
      <c r="I16" s="76"/>
      <c r="J16" s="197"/>
      <c r="K16" s="1"/>
      <c r="L16" s="1"/>
      <c r="M16" s="1"/>
      <c r="N16" s="1"/>
      <c r="O16" s="1"/>
      <c r="P16" s="1"/>
      <c r="Q16" s="1"/>
      <c r="R16" s="1"/>
      <c r="S16" s="1"/>
      <c r="T16" s="1"/>
      <c r="U16" s="1"/>
      <c r="V16" s="1"/>
      <c r="W16" s="1"/>
      <c r="X16" s="1"/>
      <c r="Y16" s="1"/>
      <c r="Z16" s="1"/>
    </row>
    <row r="17" ht="14.25" customHeight="1">
      <c r="A17" s="166"/>
      <c r="B17" s="40"/>
      <c r="C17" s="40"/>
      <c r="D17" s="40"/>
      <c r="E17" s="40"/>
      <c r="F17" s="40"/>
      <c r="G17" s="40"/>
      <c r="H17" s="40"/>
      <c r="I17" s="164"/>
      <c r="J17" s="225"/>
      <c r="K17" s="1"/>
      <c r="L17" s="1"/>
      <c r="M17" s="1"/>
      <c r="N17" s="1"/>
      <c r="O17" s="1"/>
      <c r="P17" s="1"/>
      <c r="Q17" s="1"/>
      <c r="R17" s="1"/>
      <c r="S17" s="1"/>
      <c r="T17" s="1"/>
      <c r="U17" s="1"/>
      <c r="V17" s="1"/>
      <c r="W17" s="1"/>
      <c r="X17" s="1"/>
      <c r="Y17" s="1"/>
      <c r="Z17" s="1"/>
    </row>
    <row r="18">
      <c r="A18" s="197"/>
      <c r="B18" s="197"/>
      <c r="C18" s="197"/>
      <c r="D18" s="197"/>
      <c r="E18" s="244"/>
      <c r="F18" s="244"/>
      <c r="G18" s="244"/>
      <c r="H18" s="244"/>
      <c r="I18" s="244"/>
      <c r="J18" s="244"/>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227" t="s">
        <v>71</v>
      </c>
      <c r="F21" s="213"/>
      <c r="G21" s="214"/>
      <c r="H21" s="1"/>
      <c r="I21" s="1"/>
      <c r="J21" s="1"/>
      <c r="K21" s="1"/>
      <c r="L21" s="1"/>
      <c r="M21" s="1"/>
      <c r="N21" s="1"/>
      <c r="O21" s="1"/>
      <c r="P21" s="1"/>
      <c r="Q21" s="1"/>
      <c r="R21" s="1"/>
      <c r="S21" s="1"/>
      <c r="T21" s="1"/>
      <c r="U21" s="1"/>
      <c r="V21" s="1"/>
      <c r="W21" s="1"/>
      <c r="X21" s="1"/>
      <c r="Y21" s="1"/>
      <c r="Z21" s="1"/>
    </row>
    <row r="22" ht="15.75" customHeight="1">
      <c r="A22" s="1"/>
      <c r="B22" s="1"/>
      <c r="C22" s="1"/>
      <c r="D22" s="1"/>
      <c r="E22" s="215"/>
      <c r="G22" s="216"/>
      <c r="H22" s="1"/>
      <c r="I22" s="1"/>
      <c r="J22" s="1"/>
      <c r="K22" s="1"/>
      <c r="L22" s="1"/>
      <c r="M22" s="1"/>
      <c r="N22" s="1"/>
      <c r="O22" s="1"/>
      <c r="P22" s="1"/>
      <c r="Q22" s="1"/>
      <c r="R22" s="1"/>
      <c r="S22" s="1"/>
      <c r="T22" s="1"/>
      <c r="U22" s="1"/>
      <c r="V22" s="1"/>
      <c r="W22" s="1"/>
      <c r="X22" s="1"/>
      <c r="Y22" s="1"/>
      <c r="Z22" s="1"/>
    </row>
    <row r="23" ht="15.75" customHeight="1">
      <c r="A23" s="1"/>
      <c r="B23" s="1"/>
      <c r="C23" s="1"/>
      <c r="D23" s="1"/>
      <c r="E23" s="217"/>
      <c r="F23" s="175"/>
      <c r="G23" s="140"/>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A9:D9"/>
    <mergeCell ref="A10:E10"/>
    <mergeCell ref="G10:J10"/>
    <mergeCell ref="A13:I17"/>
    <mergeCell ref="E21:G23"/>
    <mergeCell ref="A1:K2"/>
    <mergeCell ref="A4:E4"/>
    <mergeCell ref="F4:J4"/>
    <mergeCell ref="A6:C6"/>
    <mergeCell ref="D6:I6"/>
    <mergeCell ref="A8:C8"/>
    <mergeCell ref="E9:I9"/>
  </mergeCells>
  <printOptions/>
  <pageMargins bottom="0.75" footer="0.0" header="0.0" left="0.7" right="0.7" top="0.75"/>
  <pageSetup paperSize="9" orientation="portrait"/>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2006-09-25T09:17:32Z</dcterms:created>
</cp:coreProperties>
</file>